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bentleyparish-my.sharepoint.com/personal/clerk_greatbentleyparishcouncil_co_uk/Documents/2. GBPC CLLRS/1.  MEETINGS/6. July Full Council/Payments/"/>
    </mc:Choice>
  </mc:AlternateContent>
  <xr:revisionPtr revIDLastSave="2717" documentId="13_ncr:1_{872E5B76-C2E0-4CE4-8C0C-C961EBCF24AE}" xr6:coauthVersionLast="47" xr6:coauthVersionMax="47" xr10:uidLastSave="{5C782F65-B92B-4737-8264-2F9D0FFC15E9}"/>
  <bookViews>
    <workbookView xWindow="-108" yWindow="-108" windowWidth="23256" windowHeight="12456" firstSheet="3" activeTab="3" xr2:uid="{4D351ACE-DECC-427B-8B04-EA18C914514D}"/>
  </bookViews>
  <sheets>
    <sheet name="April" sheetId="1" r:id="rId1"/>
    <sheet name="May " sheetId="2" r:id="rId2"/>
    <sheet name="June" sheetId="3" r:id="rId3"/>
    <sheet name="July " sheetId="4" r:id="rId4"/>
    <sheet name="September" sheetId="5" r:id="rId5"/>
    <sheet name="October" sheetId="6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4" l="1"/>
  <c r="F30" i="4"/>
  <c r="F41" i="4" l="1"/>
  <c r="E34" i="4"/>
  <c r="F34" i="4" s="1"/>
  <c r="F28" i="4"/>
  <c r="F33" i="4"/>
  <c r="E20" i="4"/>
  <c r="F20" i="4" s="1"/>
  <c r="E21" i="4"/>
  <c r="F21" i="4" s="1"/>
  <c r="F22" i="4"/>
  <c r="E6" i="4"/>
  <c r="E7" i="4"/>
  <c r="E9" i="4"/>
  <c r="F9" i="4" s="1"/>
  <c r="E10" i="4"/>
  <c r="F10" i="4" s="1"/>
  <c r="F11" i="4"/>
  <c r="F12" i="4"/>
  <c r="E13" i="4"/>
  <c r="F13" i="4" s="1"/>
  <c r="F14" i="4"/>
  <c r="F15" i="4"/>
  <c r="E16" i="4"/>
  <c r="F16" i="4" s="1"/>
  <c r="F17" i="4"/>
  <c r="F18" i="4"/>
  <c r="F19" i="4"/>
  <c r="E23" i="4"/>
  <c r="F23" i="4" s="1"/>
  <c r="E24" i="4"/>
  <c r="F24" i="4" s="1"/>
  <c r="E25" i="4"/>
  <c r="F25" i="4" s="1"/>
  <c r="E26" i="4"/>
  <c r="F26" i="4" s="1"/>
  <c r="E8" i="4"/>
  <c r="F8" i="4" s="1"/>
  <c r="E37" i="3"/>
  <c r="D37" i="3"/>
  <c r="F34" i="3"/>
  <c r="E49" i="4" l="1"/>
  <c r="F29" i="4"/>
  <c r="F6" i="4"/>
  <c r="F49" i="4" s="1"/>
  <c r="F27" i="4"/>
  <c r="F30" i="3"/>
  <c r="F29" i="3"/>
  <c r="F25" i="3"/>
  <c r="F18" i="3"/>
  <c r="F26" i="3"/>
  <c r="F17" i="3"/>
  <c r="F13" i="3"/>
  <c r="F7" i="3" l="1"/>
  <c r="F8" i="3"/>
  <c r="F9" i="3"/>
  <c r="F11" i="3"/>
  <c r="F12" i="3"/>
  <c r="F27" i="3"/>
  <c r="F6" i="3"/>
  <c r="F31" i="2"/>
  <c r="E31" i="2"/>
  <c r="D31" i="2"/>
  <c r="F37" i="3" l="1"/>
  <c r="F28" i="1"/>
  <c r="E28" i="1"/>
  <c r="D28" i="1"/>
  <c r="F28" i="11" l="1"/>
  <c r="E28" i="11"/>
  <c r="D28" i="11"/>
  <c r="F32" i="10" l="1"/>
  <c r="E32" i="10"/>
  <c r="D20" i="10" l="1"/>
  <c r="D32" i="10" s="1"/>
  <c r="F37" i="9"/>
  <c r="E37" i="9"/>
  <c r="D37" i="9"/>
  <c r="F38" i="8"/>
  <c r="E38" i="8"/>
  <c r="D38" i="8"/>
  <c r="D18" i="7"/>
  <c r="F34" i="6"/>
  <c r="E34" i="6"/>
  <c r="D34" i="6"/>
  <c r="G25" i="5"/>
  <c r="H25" i="5"/>
  <c r="F25" i="5"/>
  <c r="F18" i="7"/>
  <c r="E18" i="7"/>
</calcChain>
</file>

<file path=xl/sharedStrings.xml><?xml version="1.0" encoding="utf-8"?>
<sst xmlns="http://schemas.openxmlformats.org/spreadsheetml/2006/main" count="1095" uniqueCount="487">
  <si>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</si>
  <si>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April 2023</t>
    </r>
  </si>
  <si>
    <t>Date</t>
  </si>
  <si>
    <t>Payment</t>
  </si>
  <si>
    <t>Payee</t>
  </si>
  <si>
    <t>Net £</t>
  </si>
  <si>
    <t>VAT£</t>
  </si>
  <si>
    <t>Gross £</t>
  </si>
  <si>
    <t>Description</t>
  </si>
  <si>
    <t>Cost Centre</t>
  </si>
  <si>
    <t>Initialled Invoices</t>
  </si>
  <si>
    <t>No.</t>
  </si>
  <si>
    <t xml:space="preserve">Great Bentley Village Hall </t>
  </si>
  <si>
    <t xml:space="preserve">Office Rent </t>
  </si>
  <si>
    <t xml:space="preserve">Administration </t>
  </si>
  <si>
    <t xml:space="preserve">April Meeting Room Hire </t>
  </si>
  <si>
    <t xml:space="preserve">Room Hire </t>
  </si>
  <si>
    <t>Coeval</t>
  </si>
  <si>
    <t xml:space="preserve">SIDS installtion &amp; delivery cost </t>
  </si>
  <si>
    <t>SIDS</t>
  </si>
  <si>
    <t xml:space="preserve">Croft Castings </t>
  </si>
  <si>
    <t>Blue Plaque Rose Allen</t>
  </si>
  <si>
    <t xml:space="preserve">Plaque </t>
  </si>
  <si>
    <t xml:space="preserve">Tendring Fencing </t>
  </si>
  <si>
    <t xml:space="preserve">War Memorial Posts </t>
  </si>
  <si>
    <t xml:space="preserve">Maintenance </t>
  </si>
  <si>
    <t>Agrii</t>
  </si>
  <si>
    <t>Fertiliser (check George)</t>
  </si>
  <si>
    <t xml:space="preserve">The Green </t>
  </si>
  <si>
    <t>7 &amp; 8</t>
  </si>
  <si>
    <t xml:space="preserve">Salary </t>
  </si>
  <si>
    <t xml:space="preserve">Clerk Salary </t>
  </si>
  <si>
    <t>WFHA</t>
  </si>
  <si>
    <t>HMRC</t>
  </si>
  <si>
    <t xml:space="preserve">R McWilliams </t>
  </si>
  <si>
    <t xml:space="preserve">Village Inspection </t>
  </si>
  <si>
    <t xml:space="preserve">Village Caretaker </t>
  </si>
  <si>
    <t xml:space="preserve">The Essex Pension Fund </t>
  </si>
  <si>
    <t xml:space="preserve">Pension Contribution </t>
  </si>
  <si>
    <t xml:space="preserve">Talk Talk </t>
  </si>
  <si>
    <t xml:space="preserve">Telephone &amp; Broadband </t>
  </si>
  <si>
    <t xml:space="preserve">Addsecure </t>
  </si>
  <si>
    <t>Tractor GPS</t>
  </si>
  <si>
    <t>Tractor</t>
  </si>
  <si>
    <t>TMB</t>
  </si>
  <si>
    <t>IT Services (april)</t>
  </si>
  <si>
    <t>Coronation Celebration Com</t>
  </si>
  <si>
    <t>s137</t>
  </si>
  <si>
    <t>EALC</t>
  </si>
  <si>
    <t>EALC affliation fee</t>
  </si>
  <si>
    <t xml:space="preserve">Subscriptions </t>
  </si>
  <si>
    <t xml:space="preserve">B&amp;Q </t>
  </si>
  <si>
    <t>Allotment Tap</t>
  </si>
  <si>
    <t>Allotment</t>
  </si>
  <si>
    <t xml:space="preserve">Bentley Admin </t>
  </si>
  <si>
    <t xml:space="preserve">Payroll Admin </t>
  </si>
  <si>
    <t>IT Services (March)</t>
  </si>
  <si>
    <t xml:space="preserve">Landscape Services </t>
  </si>
  <si>
    <t>Grass cutting &amp; strimming</t>
  </si>
  <si>
    <t xml:space="preserve">Tree Maintenance </t>
  </si>
  <si>
    <t xml:space="preserve">M Dorling </t>
  </si>
  <si>
    <t xml:space="preserve">Grass cutting </t>
  </si>
  <si>
    <t>Sign.1</t>
  </si>
  <si>
    <t>Sign.2</t>
  </si>
  <si>
    <t>Approved Signatory 1</t>
  </si>
  <si>
    <t>…………………………………………………………………………………</t>
  </si>
  <si>
    <t>Approved Signatory 2</t>
  </si>
  <si>
    <t>Cllr</t>
  </si>
  <si>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</si>
  <si>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May 2023</t>
    </r>
  </si>
  <si>
    <t xml:space="preserve">Fertiliser </t>
  </si>
  <si>
    <t>The Green maintenance</t>
  </si>
  <si>
    <t xml:space="preserve">Payment number 6 was not made in April - after the meeting, a new invoice was received from the customer with VAT added, which is why this has been added to this months list to be approved. </t>
  </si>
  <si>
    <t xml:space="preserve">Amazon </t>
  </si>
  <si>
    <t xml:space="preserve">Paper Office </t>
  </si>
  <si>
    <t xml:space="preserve">Cartridge People </t>
  </si>
  <si>
    <t xml:space="preserve">Toner </t>
  </si>
  <si>
    <t xml:space="preserve">Coronation Committee </t>
  </si>
  <si>
    <t xml:space="preserve">TDC Grant Coronation </t>
  </si>
  <si>
    <t xml:space="preserve">Grant </t>
  </si>
  <si>
    <t xml:space="preserve">J Spear </t>
  </si>
  <si>
    <t>29/30</t>
  </si>
  <si>
    <t>Salarys</t>
  </si>
  <si>
    <t xml:space="preserve">Essex Pension Fund </t>
  </si>
  <si>
    <t xml:space="preserve">Add Secure </t>
  </si>
  <si>
    <t xml:space="preserve">Tractor </t>
  </si>
  <si>
    <t xml:space="preserve">A&amp;J Lighting </t>
  </si>
  <si>
    <t>9103 - LED lantern replacement</t>
  </si>
  <si>
    <t xml:space="preserve">Lighting </t>
  </si>
  <si>
    <t>Village Hall</t>
  </si>
  <si>
    <t xml:space="preserve">Meeting Hire May </t>
  </si>
  <si>
    <t>Grass Cutting The Green Larkfeild &amp; Birch Ave</t>
  </si>
  <si>
    <t xml:space="preserve">Grass Cutting </t>
  </si>
  <si>
    <t xml:space="preserve">Village Hall </t>
  </si>
  <si>
    <t xml:space="preserve">Room Hire Jan </t>
  </si>
  <si>
    <t xml:space="preserve">Office Hire </t>
  </si>
  <si>
    <t>IT Costs (May)</t>
  </si>
  <si>
    <t xml:space="preserve">IT costs </t>
  </si>
  <si>
    <t>R. McWilliams</t>
  </si>
  <si>
    <t>Village Inspection</t>
  </si>
  <si>
    <t xml:space="preserve">Caretaker </t>
  </si>
  <si>
    <t>Heelis &amp; Lodge</t>
  </si>
  <si>
    <t xml:space="preserve">Internal Audit </t>
  </si>
  <si>
    <t>B&amp;Q</t>
  </si>
  <si>
    <t xml:space="preserve">Tap at Allomtments </t>
  </si>
  <si>
    <t xml:space="preserve">Allotment </t>
  </si>
  <si>
    <t xml:space="preserve">Paint for Sign </t>
  </si>
  <si>
    <t xml:space="preserve">Footpath </t>
  </si>
  <si>
    <t xml:space="preserve">G&amp;P Fencing </t>
  </si>
  <si>
    <t xml:space="preserve">Heckford Rd Barrier </t>
  </si>
  <si>
    <t xml:space="preserve">Fencing The Green </t>
  </si>
  <si>
    <t xml:space="preserve">Compitex Plus </t>
  </si>
  <si>
    <t xml:space="preserve">The Green weed suppresant </t>
  </si>
  <si>
    <t xml:space="preserve">Mick Dorling </t>
  </si>
  <si>
    <t>Cutting the Green</t>
  </si>
  <si>
    <t xml:space="preserve">Mrs J Spear </t>
  </si>
  <si>
    <t xml:space="preserve">Clerk Expenses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</si>
  <si>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June 2023</t>
    </r>
  </si>
  <si>
    <t xml:space="preserve">Grass cutting the green, larkfield,Birch Ave </t>
  </si>
  <si>
    <t xml:space="preserve">The Green Maintenance </t>
  </si>
  <si>
    <t xml:space="preserve">MTM Plant Sales </t>
  </si>
  <si>
    <t xml:space="preserve">Toilet Hire, Coronation </t>
  </si>
  <si>
    <t xml:space="preserve">S137 </t>
  </si>
  <si>
    <t xml:space="preserve">Reds Cleaning Company </t>
  </si>
  <si>
    <t xml:space="preserve">Office Clean May </t>
  </si>
  <si>
    <t xml:space="preserve">Mileage </t>
  </si>
  <si>
    <t xml:space="preserve">PCSO Invoice </t>
  </si>
  <si>
    <t>PCSO 1/01/23 - 31/03/23</t>
  </si>
  <si>
    <t xml:space="preserve">PCSO </t>
  </si>
  <si>
    <t xml:space="preserve">Home Bargains </t>
  </si>
  <si>
    <t xml:space="preserve">Picture Frames </t>
  </si>
  <si>
    <t xml:space="preserve">Awards </t>
  </si>
  <si>
    <t xml:space="preserve">Great Bentley Primary School </t>
  </si>
  <si>
    <t xml:space="preserve">OBE Contribution </t>
  </si>
  <si>
    <t xml:space="preserve">Sign Base </t>
  </si>
  <si>
    <t xml:space="preserve">Railway Signs </t>
  </si>
  <si>
    <t xml:space="preserve">Railway Signage </t>
  </si>
  <si>
    <t xml:space="preserve">Challenge Trophies </t>
  </si>
  <si>
    <t xml:space="preserve">Trophy </t>
  </si>
  <si>
    <t xml:space="preserve">Tractor GPS </t>
  </si>
  <si>
    <t xml:space="preserve">GBVH June Office Rent </t>
  </si>
  <si>
    <t xml:space="preserve">Sign Print Makers (Amazon) </t>
  </si>
  <si>
    <t xml:space="preserve">No Dog Signs </t>
  </si>
  <si>
    <t xml:space="preserve">Play Area </t>
  </si>
  <si>
    <t xml:space="preserve">GBVH April Meeting Rent </t>
  </si>
  <si>
    <t xml:space="preserve">April Meeting Room Rent </t>
  </si>
  <si>
    <t xml:space="preserve">Meeting Room Hire </t>
  </si>
  <si>
    <t xml:space="preserve">GBVH Extra May meeting Hire </t>
  </si>
  <si>
    <t>Extra May Meeting Room</t>
  </si>
  <si>
    <t xml:space="preserve">GBVH June Meeting Room Hire </t>
  </si>
  <si>
    <t xml:space="preserve">June Meeting Hire </t>
  </si>
  <si>
    <t xml:space="preserve">Essex Pension Funds </t>
  </si>
  <si>
    <t xml:space="preserve">64 &amp; 65 </t>
  </si>
  <si>
    <t xml:space="preserve">HMRC Contributions </t>
  </si>
  <si>
    <t>HMRC Contributions</t>
  </si>
  <si>
    <t xml:space="preserve">Working From Home Allowance </t>
  </si>
  <si>
    <t xml:space="preserve">Original Landscapes </t>
  </si>
  <si>
    <t xml:space="preserve">Coronation tree and replacement Tree </t>
  </si>
  <si>
    <t xml:space="preserve">Coronation / Trees </t>
  </si>
  <si>
    <t>Tesco</t>
  </si>
  <si>
    <t xml:space="preserve">Drinks/ Food Awards </t>
  </si>
  <si>
    <t xml:space="preserve">Annual Parish Meeting </t>
  </si>
  <si>
    <t>Talk Talk</t>
  </si>
  <si>
    <t>Phone and Broadband April</t>
  </si>
  <si>
    <t>Phone/Broadband</t>
  </si>
  <si>
    <t xml:space="preserve">Phone and Broadband May </t>
  </si>
  <si>
    <t xml:space="preserve">Phone/Broadband </t>
  </si>
  <si>
    <t>David J Webb</t>
  </si>
  <si>
    <t>Alarm Service</t>
  </si>
  <si>
    <t>The Green Grass Cutting</t>
  </si>
  <si>
    <t>Weed Suppressant - The Green</t>
  </si>
  <si>
    <t xml:space="preserve">Allotment Hedge &amp; Tree </t>
  </si>
  <si>
    <t xml:space="preserve">Footpath Diversion </t>
  </si>
  <si>
    <t xml:space="preserve">Diesel &amp; Tree planting </t>
  </si>
  <si>
    <t xml:space="preserve">Trees </t>
  </si>
  <si>
    <t>MONTH: July 2023</t>
  </si>
  <si>
    <t>Village Caretaker</t>
  </si>
  <si>
    <t xml:space="preserve">Phone and Broadband </t>
  </si>
  <si>
    <t>Unity Trust</t>
  </si>
  <si>
    <t xml:space="preserve">Bank Fee </t>
  </si>
  <si>
    <t>Bank Fee</t>
  </si>
  <si>
    <t>StonyBrook (9042) replacment Lantern</t>
  </si>
  <si>
    <t>Lighting Maintenance</t>
  </si>
  <si>
    <t xml:space="preserve">28 De Vere Est standard replacement </t>
  </si>
  <si>
    <t>Addsecure</t>
  </si>
  <si>
    <t xml:space="preserve">Taps for the Allotment </t>
  </si>
  <si>
    <t>Great Bentley Village Hall</t>
  </si>
  <si>
    <t>Administration</t>
  </si>
  <si>
    <t>Grass Cutting 08/06/23</t>
  </si>
  <si>
    <t>The Green Maintenance</t>
  </si>
  <si>
    <t>ICO</t>
  </si>
  <si>
    <t xml:space="preserve">Data Protection Fee </t>
  </si>
  <si>
    <t>Subscriptions</t>
  </si>
  <si>
    <t>Allotment Water Nov 22 - June 23</t>
  </si>
  <si>
    <t xml:space="preserve">Environmental Design </t>
  </si>
  <si>
    <t xml:space="preserve">Removal and Installtion Noticeboard </t>
  </si>
  <si>
    <t xml:space="preserve">Noticeboards </t>
  </si>
  <si>
    <t>June 20th Meeting Room Hire</t>
  </si>
  <si>
    <t xml:space="preserve">Room Hire Meetings </t>
  </si>
  <si>
    <t xml:space="preserve">June 28th Meeting Room Hire </t>
  </si>
  <si>
    <t xml:space="preserve">July Full PC and July Finance Meeting </t>
  </si>
  <si>
    <t>Footpath PROW Strimming</t>
  </si>
  <si>
    <t>PROW</t>
  </si>
  <si>
    <t>Grass Cutting 22/06/2023</t>
  </si>
  <si>
    <t>Tendring DC</t>
  </si>
  <si>
    <t xml:space="preserve">New Bin Heckfords Road </t>
  </si>
  <si>
    <t xml:space="preserve">Bins </t>
  </si>
  <si>
    <t>Rialtas</t>
  </si>
  <si>
    <t xml:space="preserve">Yearly Subscription </t>
  </si>
  <si>
    <t xml:space="preserve">Yearly IT Payment </t>
  </si>
  <si>
    <t xml:space="preserve">IT Services </t>
  </si>
  <si>
    <t xml:space="preserve">Monthly IT Backup </t>
  </si>
  <si>
    <t xml:space="preserve">Wood For Stone </t>
  </si>
  <si>
    <t xml:space="preserve">War Memorial Update </t>
  </si>
  <si>
    <t xml:space="preserve">War Memorial </t>
  </si>
  <si>
    <t xml:space="preserve">Reds Cleaning Services </t>
  </si>
  <si>
    <t xml:space="preserve">Monthly Office Clean </t>
  </si>
  <si>
    <t>Working From Home Allowance (july)</t>
  </si>
  <si>
    <t>HMRC (July)</t>
  </si>
  <si>
    <t xml:space="preserve">Tax and NI </t>
  </si>
  <si>
    <t>104/105</t>
  </si>
  <si>
    <t>Salarys (July)</t>
  </si>
  <si>
    <t>Salary</t>
  </si>
  <si>
    <t>Working From Home Allowance (August)</t>
  </si>
  <si>
    <t>HMRC (August)</t>
  </si>
  <si>
    <t>108/109</t>
  </si>
  <si>
    <t xml:space="preserve">Salarys (August) </t>
  </si>
  <si>
    <t xml:space="preserve">Bellet Ltd </t>
  </si>
  <si>
    <t xml:space="preserve">Tractor Annual Service </t>
  </si>
  <si>
    <t>CVST</t>
  </si>
  <si>
    <t xml:space="preserve">CVST Membership </t>
  </si>
  <si>
    <t>TDALC</t>
  </si>
  <si>
    <t xml:space="preserve">TDALC Yearly Membership </t>
  </si>
  <si>
    <t>Essex Pension Fund (july)</t>
  </si>
  <si>
    <t xml:space="preserve">Essex Pension Fund (August) </t>
  </si>
  <si>
    <t xml:space="preserve">05th July Room Booking </t>
  </si>
  <si>
    <t>Michael Dorling</t>
  </si>
  <si>
    <t xml:space="preserve">Michael Dorling </t>
  </si>
  <si>
    <t xml:space="preserve">Fuel Tractor </t>
  </si>
  <si>
    <t xml:space="preserve">Toilets Carnival </t>
  </si>
  <si>
    <t>Reduce Lime tree birch Ave</t>
  </si>
  <si>
    <t>Trees and Pond Maintenance</t>
  </si>
  <si>
    <t xml:space="preserve">August IT Services </t>
  </si>
  <si>
    <t xml:space="preserve">Dead Tree Larkfield </t>
  </si>
  <si>
    <t xml:space="preserve">Office Cleaning July </t>
  </si>
  <si>
    <t>Office Maintenance</t>
  </si>
  <si>
    <t>Royal Mail</t>
  </si>
  <si>
    <t xml:space="preserve">Posting Book Prizes </t>
  </si>
  <si>
    <t xml:space="preserve">Postage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</si>
  <si>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September 2022</t>
    </r>
  </si>
  <si>
    <t>Invoice</t>
  </si>
  <si>
    <t>Payment type:</t>
  </si>
  <si>
    <t>BT</t>
  </si>
  <si>
    <t>Livertons</t>
  </si>
  <si>
    <t>Tarmacing - duplicate</t>
  </si>
  <si>
    <t xml:space="preserve">Duplicate invoice received and paid in error - credit received back into account </t>
  </si>
  <si>
    <t>IN1106306242</t>
  </si>
  <si>
    <t>DD</t>
  </si>
  <si>
    <t xml:space="preserve">Drax </t>
  </si>
  <si>
    <t>Electricty Bill</t>
  </si>
  <si>
    <t xml:space="preserve">Running Cost </t>
  </si>
  <si>
    <t>IN1106306243</t>
  </si>
  <si>
    <t>IN1106306241</t>
  </si>
  <si>
    <t>SI112747</t>
  </si>
  <si>
    <t>TMB Group</t>
  </si>
  <si>
    <t xml:space="preserve">Web User Cost </t>
  </si>
  <si>
    <t xml:space="preserve">General Administration </t>
  </si>
  <si>
    <t>DC</t>
  </si>
  <si>
    <t xml:space="preserve">Timpson </t>
  </si>
  <si>
    <t>New Keys for the Office</t>
  </si>
  <si>
    <t xml:space="preserve">Robert McWilliams </t>
  </si>
  <si>
    <t xml:space="preserve">Play Area Inspection </t>
  </si>
  <si>
    <t xml:space="preserve">StreetMaster </t>
  </si>
  <si>
    <t xml:space="preserve">Tree Posts &amp; Plaques </t>
  </si>
  <si>
    <t>CHECK</t>
  </si>
  <si>
    <t xml:space="preserve">GB Parish News </t>
  </si>
  <si>
    <t xml:space="preserve">Advertising Space </t>
  </si>
  <si>
    <t xml:space="preserve"> 12/08/2022</t>
  </si>
  <si>
    <t xml:space="preserve">Post Office </t>
  </si>
  <si>
    <t xml:space="preserve">Postage Stamps </t>
  </si>
  <si>
    <t>Replacement Light Fix.</t>
  </si>
  <si>
    <t>Bark col &amp; Spreading</t>
  </si>
  <si>
    <t xml:space="preserve">Due to an overpayment of £42.83 (total including VAT) previously this invoice will be short paid at £40.57 - invoice raised </t>
  </si>
  <si>
    <t>Grass Cutting</t>
  </si>
  <si>
    <t>Cut &amp; Disposal of Tree</t>
  </si>
  <si>
    <t xml:space="preserve">Landscape Service </t>
  </si>
  <si>
    <t xml:space="preserve">Expenses </t>
  </si>
  <si>
    <t>Expenses</t>
  </si>
  <si>
    <t xml:space="preserve">Staff Costs </t>
  </si>
  <si>
    <t xml:space="preserve">Clerk &amp; RFO Salary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</si>
  <si>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October 2022</t>
    </r>
  </si>
  <si>
    <t>Padlock for Allot</t>
  </si>
  <si>
    <t>Allotment Fencing</t>
  </si>
  <si>
    <t xml:space="preserve">Office Telephone </t>
  </si>
  <si>
    <t xml:space="preserve">Telephone Costs </t>
  </si>
  <si>
    <t xml:space="preserve">The above 3 invoices have already been paid by DD &amp; Debit Card but were not on the payment lists for those months </t>
  </si>
  <si>
    <t>Applegreen OBO M Dorling</t>
  </si>
  <si>
    <t>Diesel for Tractor</t>
  </si>
  <si>
    <t xml:space="preserve">Tractor Costs </t>
  </si>
  <si>
    <t>M Dorling</t>
  </si>
  <si>
    <t>Weely Rd Maintenance</t>
  </si>
  <si>
    <t>Village Handyman</t>
  </si>
  <si>
    <t xml:space="preserve">Gallagher Insurance </t>
  </si>
  <si>
    <t>Non fleet Motor Insurance</t>
  </si>
  <si>
    <t>TMB Group (Aug)</t>
  </si>
  <si>
    <t xml:space="preserve">Web Services </t>
  </si>
  <si>
    <t xml:space="preserve">IT Costs </t>
  </si>
  <si>
    <t>TMB  (Oct)</t>
  </si>
  <si>
    <t>ACC</t>
  </si>
  <si>
    <t>Flail 4910sqm area</t>
  </si>
  <si>
    <t>Maintenance</t>
  </si>
  <si>
    <t>Verilocation</t>
  </si>
  <si>
    <t>Training Session new RFO</t>
  </si>
  <si>
    <t>Training</t>
  </si>
  <si>
    <t xml:space="preserve">Indeed OBO P Dennits </t>
  </si>
  <si>
    <t>Job Advert</t>
  </si>
  <si>
    <t>150/151</t>
  </si>
  <si>
    <t xml:space="preserve">Working From Allowance </t>
  </si>
  <si>
    <t>152/153</t>
  </si>
  <si>
    <t>BHIB</t>
  </si>
  <si>
    <t>Parish Insurance</t>
  </si>
  <si>
    <t xml:space="preserve">Parish Insurance </t>
  </si>
  <si>
    <t>Amazon OBO J Spear</t>
  </si>
  <si>
    <t>Black Tablecloth</t>
  </si>
  <si>
    <t xml:space="preserve">Op London Bridge </t>
  </si>
  <si>
    <t>A4 Blk Picture Frame</t>
  </si>
  <si>
    <t>Condolence Book</t>
  </si>
  <si>
    <t>Drax</t>
  </si>
  <si>
    <t>Electricity Bill</t>
  </si>
  <si>
    <t xml:space="preserve">Street Lights </t>
  </si>
  <si>
    <t>R McWilliams</t>
  </si>
  <si>
    <t>Playground Inspection</t>
  </si>
  <si>
    <t>GB Payroll Services</t>
  </si>
  <si>
    <t xml:space="preserve">Payroll Services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</si>
  <si>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November 2022</t>
    </r>
  </si>
  <si>
    <t>Initialled Cheque Stubs</t>
  </si>
  <si>
    <t xml:space="preserve">Essex Pension Services </t>
  </si>
  <si>
    <t>Pension Deficit Payments</t>
  </si>
  <si>
    <t>163/164</t>
  </si>
  <si>
    <t>165/166</t>
  </si>
  <si>
    <t xml:space="preserve">TMB Services </t>
  </si>
  <si>
    <t>Add Secure</t>
  </si>
  <si>
    <t xml:space="preserve">Streetlighting </t>
  </si>
  <si>
    <t>Energy for Streetlight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</si>
  <si>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December 2022</t>
    </r>
  </si>
  <si>
    <t xml:space="preserve">Turf In Tendring </t>
  </si>
  <si>
    <t xml:space="preserve">Cart &amp; Level Top Soil </t>
  </si>
  <si>
    <t>The Green</t>
  </si>
  <si>
    <t xml:space="preserve">IT Contract </t>
  </si>
  <si>
    <t>General Administration</t>
  </si>
  <si>
    <t>Pond Area Maintenance</t>
  </si>
  <si>
    <t>Repair Pond water supply</t>
  </si>
  <si>
    <t>Grass Cutting - The Green</t>
  </si>
  <si>
    <t xml:space="preserve">Grass Cutting - the green </t>
  </si>
  <si>
    <t>Toilet hire Carnival</t>
  </si>
  <si>
    <t>Grants</t>
  </si>
  <si>
    <t xml:space="preserve">Highway Verge Cutting </t>
  </si>
  <si>
    <t xml:space="preserve">Verge Cutting - ECC </t>
  </si>
  <si>
    <t>Cutting &amp; Strimming</t>
  </si>
  <si>
    <t>GBVH</t>
  </si>
  <si>
    <t>Village Hall Hire Meetings</t>
  </si>
  <si>
    <t>Energy Streetlights</t>
  </si>
  <si>
    <t xml:space="preserve">Running Costs </t>
  </si>
  <si>
    <t>Docusign</t>
  </si>
  <si>
    <t xml:space="preserve">Coeval </t>
  </si>
  <si>
    <t xml:space="preserve">Speed Indicator </t>
  </si>
  <si>
    <t>Plummer Electricals</t>
  </si>
  <si>
    <t xml:space="preserve">Christmas Tree </t>
  </si>
  <si>
    <t>R Mcwilliams</t>
  </si>
  <si>
    <t>Play area/village inspec</t>
  </si>
  <si>
    <t xml:space="preserve">BHIB Insurance </t>
  </si>
  <si>
    <t xml:space="preserve">Cyber Liability </t>
  </si>
  <si>
    <t xml:space="preserve">Allotment Water </t>
  </si>
  <si>
    <t>Adsecure</t>
  </si>
  <si>
    <t xml:space="preserve">7 Sycamore Place </t>
  </si>
  <si>
    <t xml:space="preserve">LED Light Change </t>
  </si>
  <si>
    <t xml:space="preserve">Talk Talk - Sep Invoice </t>
  </si>
  <si>
    <t xml:space="preserve">Telephone </t>
  </si>
  <si>
    <t xml:space="preserve">Talk Talk - Oct Invoice </t>
  </si>
  <si>
    <t xml:space="preserve">HMRC </t>
  </si>
  <si>
    <t>HMRC/NIC Contributions</t>
  </si>
  <si>
    <t>196/197</t>
  </si>
  <si>
    <t>198/199</t>
  </si>
  <si>
    <t>200/201</t>
  </si>
  <si>
    <t>Soil leveling on the Green</t>
  </si>
  <si>
    <t>RBL</t>
  </si>
  <si>
    <t xml:space="preserve">Wreath Remembrance </t>
  </si>
  <si>
    <t>s107</t>
  </si>
  <si>
    <t>SLCC</t>
  </si>
  <si>
    <t xml:space="preserve">CiLca Course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</si>
  <si>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January 2023</t>
    </r>
  </si>
  <si>
    <t xml:space="preserve">Verilocation </t>
  </si>
  <si>
    <t>Duplicate Payment made - the company providing the GPS was changed in October so sent new payment details but then continued taking DD payments, refund requested</t>
  </si>
  <si>
    <t xml:space="preserve">AddSecure </t>
  </si>
  <si>
    <t>Energy for Streetlights</t>
  </si>
  <si>
    <t>Elections Course</t>
  </si>
  <si>
    <t xml:space="preserve">Elections Course </t>
  </si>
  <si>
    <t>Manningtree Town Council</t>
  </si>
  <si>
    <t xml:space="preserve">CiLca Support Course </t>
  </si>
  <si>
    <t>Clerk Training</t>
  </si>
  <si>
    <t>Medlock</t>
  </si>
  <si>
    <t xml:space="preserve">Festoon Lights </t>
  </si>
  <si>
    <t>Christmas Lights</t>
  </si>
  <si>
    <t>HMRC (Mth 7/8)</t>
  </si>
  <si>
    <t>HMRC Contribution</t>
  </si>
  <si>
    <t>HMRC (9/10)</t>
  </si>
  <si>
    <t>Pension Contribution</t>
  </si>
  <si>
    <t>R. Mcwilliams</t>
  </si>
  <si>
    <t>Caretaker</t>
  </si>
  <si>
    <t>StreetMaster</t>
  </si>
  <si>
    <t>Benches/Plaques</t>
  </si>
  <si>
    <t>Street Furniture</t>
  </si>
  <si>
    <t xml:space="preserve">TMB </t>
  </si>
  <si>
    <t>IT Services</t>
  </si>
  <si>
    <t>Turf in Tendring</t>
  </si>
  <si>
    <t xml:space="preserve">Repair to damaged area of the green </t>
  </si>
  <si>
    <t>Office Rent</t>
  </si>
  <si>
    <t xml:space="preserve">Plummer Electrical </t>
  </si>
  <si>
    <t xml:space="preserve">Platform hire for the Christmas Tree </t>
  </si>
  <si>
    <t>Room Hire - Jan Meeting</t>
  </si>
  <si>
    <t>Room Hire - Extra Dec Me</t>
  </si>
  <si>
    <t xml:space="preserve">Castle Water </t>
  </si>
  <si>
    <t>Cllr Pippa Dennitts</t>
  </si>
  <si>
    <t xml:space="preserve">Indeed Recruitment </t>
  </si>
  <si>
    <t>Recruitment</t>
  </si>
  <si>
    <t>Grass Cutting to YE</t>
  </si>
  <si>
    <t>New Bench fitting Weely rd</t>
  </si>
  <si>
    <t xml:space="preserve">Benches </t>
  </si>
  <si>
    <t>Annual Membership</t>
  </si>
  <si>
    <t>RCCE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</si>
  <si>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February 2023</t>
    </r>
  </si>
  <si>
    <t>Annual Subscription</t>
  </si>
  <si>
    <t>Memberships</t>
  </si>
  <si>
    <t>Open Spaces Society</t>
  </si>
  <si>
    <t xml:space="preserve">Unity Bank </t>
  </si>
  <si>
    <t xml:space="preserve">Talk Talk December </t>
  </si>
  <si>
    <t>December Telephone</t>
  </si>
  <si>
    <t xml:space="preserve">WFHA </t>
  </si>
  <si>
    <t>Timpsons</t>
  </si>
  <si>
    <t xml:space="preserve">Noticeboard Key </t>
  </si>
  <si>
    <t xml:space="preserve">Sutcliffe Play </t>
  </si>
  <si>
    <t>Replacement Caps</t>
  </si>
  <si>
    <t xml:space="preserve">Play area Maintenance </t>
  </si>
  <si>
    <t xml:space="preserve">Wright Turf </t>
  </si>
  <si>
    <t>Turf &amp; Top Soil, The Spinney</t>
  </si>
  <si>
    <t xml:space="preserve">R. McWilliams </t>
  </si>
  <si>
    <t xml:space="preserve">Jan Payment </t>
  </si>
  <si>
    <t xml:space="preserve">Talk Talk January </t>
  </si>
  <si>
    <t xml:space="preserve">January Telephone </t>
  </si>
  <si>
    <t>PKF</t>
  </si>
  <si>
    <t>External Audit Invoice</t>
  </si>
  <si>
    <t>Micheal J Dorling</t>
  </si>
  <si>
    <t>Tree removal Spinney</t>
  </si>
  <si>
    <t>supply, level The Green corner</t>
  </si>
  <si>
    <t xml:space="preserve">Laptop Cover 1 year </t>
  </si>
  <si>
    <t>New Laptop, installtion, set up</t>
  </si>
  <si>
    <t>Feb Office Rental</t>
  </si>
  <si>
    <t xml:space="preserve">November Meeting </t>
  </si>
  <si>
    <t>HMRC Month 8 (outstanding)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</si>
  <si>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March 2023</t>
    </r>
  </si>
  <si>
    <t>Telephone &amp; Broadband</t>
  </si>
  <si>
    <t xml:space="preserve">March Payment </t>
  </si>
  <si>
    <t>Extraordinary Meeting Rental</t>
  </si>
  <si>
    <t xml:space="preserve">March Meeting Rental </t>
  </si>
  <si>
    <t>274/275</t>
  </si>
  <si>
    <t xml:space="preserve">A&amp;S Aggregates </t>
  </si>
  <si>
    <t xml:space="preserve">Rd Planings Southside Track </t>
  </si>
  <si>
    <t xml:space="preserve">Southside Track </t>
  </si>
  <si>
    <t xml:space="preserve">Burdett Industries </t>
  </si>
  <si>
    <t>CCTV signs etc Station</t>
  </si>
  <si>
    <t xml:space="preserve">Train Station Car Park </t>
  </si>
  <si>
    <t xml:space="preserve">Energy For Streetlights </t>
  </si>
  <si>
    <t xml:space="preserve">Streetlights </t>
  </si>
  <si>
    <t>Police &amp; Crime Commisioner</t>
  </si>
  <si>
    <t>PCSO</t>
  </si>
  <si>
    <t>Rialtus</t>
  </si>
  <si>
    <t>Accounts Software</t>
  </si>
  <si>
    <t xml:space="preserve">TMB Group </t>
  </si>
  <si>
    <t xml:space="preserve">Laptop protection 3 yrs </t>
  </si>
  <si>
    <t>Amazon</t>
  </si>
  <si>
    <t xml:space="preserve">Red/ White Barrier Tape </t>
  </si>
  <si>
    <t xml:space="preserve">The Noticeboard Company </t>
  </si>
  <si>
    <t>New Noticeboard - Flag Hill</t>
  </si>
  <si>
    <t xml:space="preserve">Turf in Tendring </t>
  </si>
  <si>
    <t>Spreading on Southside Track</t>
  </si>
  <si>
    <t xml:space="preserve">George Wright Farms </t>
  </si>
  <si>
    <t xml:space="preserve">Machinary for SS Track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</si>
</sst>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;[Red]\-&quot;£&quot;#,##0"/>
    <numFmt numFmtId="165" formatCode="&quot;£&quot;#,##0.00;[Red]\-&quot;£&quot;#,##0.00"/>
    <numFmt numFmtId="166" formatCode="_-&quot;£&quot;* #,##0.00_-;\-&quot;£&quot;* #,##0.00_-;_-&quot;£&quot;* &quot;-&quot;??_-;_-@_-"/>
    <numFmt numFmtId="167" formatCode="&quot;£&quot;#,##0.00"/>
    <numFmt numFmtId="168" formatCode="_-[$£-809]* #,##0.00_-;\-[$£-809]* #,##0.00_-;_-[$£-809]* &quot;-&quot;??_-;_-@_-"/>
  </numFmts>
  <fonts count="10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8" fillId="0" borderId="0" applyFont="0" applyFill="0" applyBorder="0" applyAlignment="0" applyProtection="0"/>
  </cellStyleXfs>
  <cellXfs count="55">
    <xf numFmtId="0" fontId="0" fillId="0" borderId="0" xfId="0"/>
    <xf numFmtId="17" fontId="0" fillId="0" borderId="0" xfId="0" applyNumberFormat="1"/>
    <xf numFmtId="165" fontId="0" fillId="0" borderId="0" xfId="0" applyNumberFormat="1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1" xfId="0" applyBorder="1"/>
    <xf numFmtId="0" fontId="2" fillId="0" borderId="0" xfId="0" applyFont="1"/>
    <xf numFmtId="165" fontId="0" fillId="0" borderId="0" xfId="0" applyNumberFormat="1" applyAlignment="1">
      <alignment horizontal="left"/>
    </xf>
    <xf numFmtId="165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165" fontId="6" fillId="0" borderId="0" xfId="0" applyNumberFormat="1" applyFon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0" xfId="0" applyNumberFormat="1" applyFont="1" applyAlignment="1">
      <alignment vertical="top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3" fillId="0" borderId="2" xfId="0" applyFont="1" applyBorder="1"/>
    <xf numFmtId="0" fontId="6" fillId="0" borderId="2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1" fontId="0" fillId="0" borderId="0" xfId="0" applyNumberFormat="1" applyAlignment="1">
      <alignment horizontal="center" vertical="top"/>
    </xf>
    <xf numFmtId="1" fontId="0" fillId="0" borderId="0" xfId="0" applyNumberFormat="1"/>
    <xf numFmtId="14" fontId="0" fillId="0" borderId="0" xfId="0" applyNumberFormat="1" applyAlignment="1">
      <alignment horizontal="left" vertical="top"/>
    </xf>
    <xf numFmtId="1" fontId="7" fillId="0" borderId="0" xfId="0" applyNumberFormat="1" applyFont="1" applyAlignment="1">
      <alignment horizontal="left" vertical="top"/>
    </xf>
    <xf numFmtId="0" fontId="7" fillId="0" borderId="0" xfId="0" applyFont="1"/>
    <xf numFmtId="167" fontId="0" fillId="0" borderId="0" xfId="0" applyNumberFormat="1"/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6" fontId="6" fillId="0" borderId="0" xfId="1" applyFont="1" applyAlignment="1">
      <alignment vertical="top"/>
    </xf>
    <xf numFmtId="168" fontId="2" fillId="0" borderId="0" xfId="0" applyNumberFormat="1" applyFont="1"/>
    <xf numFmtId="2" fontId="6" fillId="0" borderId="0" xfId="0" applyNumberFormat="1" applyFont="1" applyAlignment="1">
      <alignment horizontal="center" vertical="top"/>
    </xf>
    <xf numFmtId="167" fontId="6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64" fontId="0" fillId="0" borderId="0" xfId="0" applyNumberFormat="1"/>
    <xf numFmtId="0" fontId="0" fillId="0" borderId="2" xfId="0" applyBorder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01D9-BD4B-4FDB-ABB6-0AA9B4524D91}">
  <sheetPr>
    <pageSetUpPr fitToPage="1"/>
  </sheetPr>
  <dimension ref="A1:J38"/>
  <sheetViews>
    <sheetView topLeftCell="A3" zoomScale="99" workbookViewId="0">
      <selection activeCell="J26" sqref="J26:J27"/>
    </sheetView>
  </sheetViews>
  <sheetFormatPr defaultColWidth="12.7109375" defaultRowHeight="14.45"/>
  <cols>
    <col min="3" max="3" width="27.7109375" customWidth="1"/>
    <col min="7" max="7" width="26" customWidth="1"/>
    <col min="8" max="8" width="25.140625" customWidth="1"/>
  </cols>
  <sheetData>
    <row r="1" spans="1:10">
      <c r="A1" s="7" t="s">
        <v>0</v>
      </c>
      <c r="C1" s="1"/>
    </row>
    <row r="2" spans="1:10">
      <c r="A2" t="s">
        <v>1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s="12" customFormat="1" ht="15" thickBot="1">
      <c r="A6" s="25">
        <v>45022</v>
      </c>
      <c r="B6" s="26">
        <v>1</v>
      </c>
      <c r="C6" s="27" t="s">
        <v>12</v>
      </c>
      <c r="D6" s="28">
        <v>252.8</v>
      </c>
      <c r="E6" s="28">
        <v>0</v>
      </c>
      <c r="F6" s="28">
        <v>252.8</v>
      </c>
      <c r="G6" s="27" t="s">
        <v>13</v>
      </c>
      <c r="H6" s="27" t="s">
        <v>14</v>
      </c>
      <c r="I6" s="23"/>
      <c r="J6" s="23"/>
    </row>
    <row r="7" spans="1:10" s="22" customFormat="1" ht="15" thickBot="1">
      <c r="A7" s="25">
        <v>45022</v>
      </c>
      <c r="B7" s="26">
        <v>2</v>
      </c>
      <c r="C7" s="27" t="s">
        <v>12</v>
      </c>
      <c r="D7" s="28">
        <v>55.9</v>
      </c>
      <c r="E7" s="28">
        <v>0</v>
      </c>
      <c r="F7" s="28">
        <v>55.9</v>
      </c>
      <c r="G7" s="31" t="s">
        <v>15</v>
      </c>
      <c r="H7" s="27" t="s">
        <v>16</v>
      </c>
      <c r="I7" s="24"/>
      <c r="J7" s="24"/>
    </row>
    <row r="8" spans="1:10" s="12" customFormat="1" ht="15" thickBot="1">
      <c r="A8" s="25">
        <v>45022</v>
      </c>
      <c r="B8" s="26">
        <v>3</v>
      </c>
      <c r="C8" s="31" t="s">
        <v>17</v>
      </c>
      <c r="D8" s="28">
        <v>700</v>
      </c>
      <c r="E8" s="28">
        <v>140</v>
      </c>
      <c r="F8" s="28">
        <v>840</v>
      </c>
      <c r="G8" s="31" t="s">
        <v>18</v>
      </c>
      <c r="H8" s="27" t="s">
        <v>19</v>
      </c>
      <c r="I8" s="23"/>
      <c r="J8" s="23"/>
    </row>
    <row r="9" spans="1:10" s="12" customFormat="1" ht="15" thickBot="1">
      <c r="A9" s="25">
        <v>45022</v>
      </c>
      <c r="B9" s="26">
        <v>4</v>
      </c>
      <c r="C9" s="31" t="s">
        <v>20</v>
      </c>
      <c r="D9" s="28">
        <v>305</v>
      </c>
      <c r="E9" s="28">
        <v>610</v>
      </c>
      <c r="F9" s="28">
        <v>366</v>
      </c>
      <c r="G9" s="31" t="s">
        <v>21</v>
      </c>
      <c r="H9" s="27" t="s">
        <v>22</v>
      </c>
      <c r="I9" s="23"/>
      <c r="J9" s="23"/>
    </row>
    <row r="10" spans="1:10" s="12" customFormat="1" ht="15" thickBot="1">
      <c r="A10" s="25">
        <v>45022</v>
      </c>
      <c r="B10" s="26">
        <v>5</v>
      </c>
      <c r="C10" s="31" t="s">
        <v>23</v>
      </c>
      <c r="D10" s="28">
        <v>1150</v>
      </c>
      <c r="E10" s="28">
        <v>0</v>
      </c>
      <c r="F10" s="48">
        <v>1150</v>
      </c>
      <c r="G10" s="31" t="s">
        <v>24</v>
      </c>
      <c r="H10" s="27" t="s">
        <v>25</v>
      </c>
      <c r="I10" s="23"/>
      <c r="J10" s="32"/>
    </row>
    <row r="11" spans="1:10" s="30" customFormat="1" ht="15" thickBot="1">
      <c r="A11" s="25">
        <v>45022</v>
      </c>
      <c r="B11" s="26">
        <v>6</v>
      </c>
      <c r="C11" s="30" t="s">
        <v>26</v>
      </c>
      <c r="D11" s="28">
        <v>1719</v>
      </c>
      <c r="E11" s="28">
        <v>0</v>
      </c>
      <c r="F11" s="28">
        <v>1719</v>
      </c>
      <c r="G11" s="31" t="s">
        <v>27</v>
      </c>
      <c r="H11" s="27" t="s">
        <v>28</v>
      </c>
      <c r="I11" s="29"/>
      <c r="J11" s="33"/>
    </row>
    <row r="12" spans="1:10" s="30" customFormat="1" ht="17.25" customHeight="1" thickBot="1">
      <c r="A12" s="25">
        <v>45031</v>
      </c>
      <c r="B12" s="47" t="s">
        <v>29</v>
      </c>
      <c r="C12" s="30" t="s">
        <v>30</v>
      </c>
      <c r="D12" s="28">
        <v>1857.07</v>
      </c>
      <c r="E12" s="28">
        <v>0</v>
      </c>
      <c r="F12" s="28">
        <v>1857.07</v>
      </c>
      <c r="G12" s="31" t="s">
        <v>31</v>
      </c>
      <c r="H12" s="27" t="s">
        <v>14</v>
      </c>
      <c r="I12" s="29"/>
      <c r="J12" s="33"/>
    </row>
    <row r="13" spans="1:10" s="30" customFormat="1" ht="17.25" customHeight="1" thickBot="1">
      <c r="A13" s="25">
        <v>45031</v>
      </c>
      <c r="B13" s="26">
        <v>9</v>
      </c>
      <c r="C13" s="30" t="s">
        <v>32</v>
      </c>
      <c r="D13" s="28">
        <v>26</v>
      </c>
      <c r="E13" s="28">
        <v>0</v>
      </c>
      <c r="F13" s="28">
        <v>26</v>
      </c>
      <c r="G13" s="31" t="s">
        <v>32</v>
      </c>
      <c r="H13" s="27" t="s">
        <v>14</v>
      </c>
      <c r="I13" s="29"/>
      <c r="J13" s="33"/>
    </row>
    <row r="14" spans="1:10" s="30" customFormat="1" ht="17.25" customHeight="1" thickBot="1">
      <c r="A14" s="25">
        <v>45022</v>
      </c>
      <c r="B14" s="26">
        <v>10</v>
      </c>
      <c r="C14" s="30" t="s">
        <v>33</v>
      </c>
      <c r="D14" s="28">
        <v>360.85</v>
      </c>
      <c r="E14" s="28">
        <v>0</v>
      </c>
      <c r="F14" s="28">
        <v>360.85</v>
      </c>
      <c r="G14" s="31" t="s">
        <v>31</v>
      </c>
      <c r="H14" s="27" t="s">
        <v>14</v>
      </c>
      <c r="I14" s="29"/>
      <c r="J14" s="33"/>
    </row>
    <row r="15" spans="1:10" s="30" customFormat="1" ht="17.25" customHeight="1" thickBot="1">
      <c r="A15" s="25">
        <v>45022</v>
      </c>
      <c r="B15" s="26">
        <v>11</v>
      </c>
      <c r="C15" s="30" t="s">
        <v>34</v>
      </c>
      <c r="D15" s="28">
        <v>69.239999999999995</v>
      </c>
      <c r="E15" s="28">
        <v>0</v>
      </c>
      <c r="F15" s="28">
        <v>69.239999999999995</v>
      </c>
      <c r="G15" s="31" t="s">
        <v>35</v>
      </c>
      <c r="H15" s="27" t="s">
        <v>36</v>
      </c>
      <c r="I15" s="29"/>
      <c r="J15" s="33"/>
    </row>
    <row r="16" spans="1:10" s="30" customFormat="1" ht="17.25" customHeight="1" thickBot="1">
      <c r="A16" s="25">
        <v>45022</v>
      </c>
      <c r="B16" s="26">
        <v>12</v>
      </c>
      <c r="C16" s="30" t="s">
        <v>37</v>
      </c>
      <c r="D16" s="28">
        <v>11.72</v>
      </c>
      <c r="E16" s="28">
        <v>0</v>
      </c>
      <c r="F16" s="28">
        <v>11.72</v>
      </c>
      <c r="G16" s="31" t="s">
        <v>38</v>
      </c>
      <c r="H16" s="27" t="s">
        <v>31</v>
      </c>
      <c r="I16" s="29"/>
      <c r="J16" s="33"/>
    </row>
    <row r="17" spans="1:10" s="30" customFormat="1" ht="17.25" customHeight="1" thickBot="1">
      <c r="A17" s="25">
        <v>45022</v>
      </c>
      <c r="B17" s="26">
        <v>13</v>
      </c>
      <c r="C17" s="30" t="s">
        <v>39</v>
      </c>
      <c r="D17" s="28">
        <v>44.8</v>
      </c>
      <c r="E17" s="28">
        <v>8.9600000000000009</v>
      </c>
      <c r="F17" s="28">
        <v>53.76</v>
      </c>
      <c r="G17" s="31" t="s">
        <v>40</v>
      </c>
      <c r="H17" s="27" t="s">
        <v>14</v>
      </c>
      <c r="I17" s="29"/>
      <c r="J17" s="33"/>
    </row>
    <row r="18" spans="1:10" s="30" customFormat="1" ht="17.25" customHeight="1" thickBot="1">
      <c r="A18" s="25">
        <v>45022</v>
      </c>
      <c r="B18" s="26">
        <v>14</v>
      </c>
      <c r="C18" s="30" t="s">
        <v>41</v>
      </c>
      <c r="D18" s="28">
        <v>10</v>
      </c>
      <c r="E18" s="28">
        <v>2</v>
      </c>
      <c r="F18" s="28">
        <v>12</v>
      </c>
      <c r="G18" s="31" t="s">
        <v>42</v>
      </c>
      <c r="H18" s="27" t="s">
        <v>43</v>
      </c>
      <c r="I18" s="29"/>
      <c r="J18" s="33"/>
    </row>
    <row r="19" spans="1:10" s="30" customFormat="1" ht="17.25" customHeight="1" thickBot="1">
      <c r="A19" s="25">
        <v>45022</v>
      </c>
      <c r="B19" s="26">
        <v>15</v>
      </c>
      <c r="C19" s="30" t="s">
        <v>44</v>
      </c>
      <c r="D19" s="28">
        <v>110</v>
      </c>
      <c r="E19" s="28">
        <v>22</v>
      </c>
      <c r="F19" s="28">
        <v>132</v>
      </c>
      <c r="G19" s="31" t="s">
        <v>45</v>
      </c>
      <c r="H19" s="27" t="s">
        <v>14</v>
      </c>
      <c r="I19" s="29"/>
      <c r="J19" s="33"/>
    </row>
    <row r="20" spans="1:10" s="22" customFormat="1" ht="15" thickBot="1">
      <c r="A20" s="25">
        <v>45022</v>
      </c>
      <c r="B20" s="26">
        <v>16</v>
      </c>
      <c r="C20" s="27" t="s">
        <v>46</v>
      </c>
      <c r="D20" s="28">
        <v>500</v>
      </c>
      <c r="E20" s="28">
        <v>0</v>
      </c>
      <c r="F20" s="28">
        <v>500</v>
      </c>
      <c r="G20" s="31" t="s">
        <v>47</v>
      </c>
      <c r="H20" s="27" t="s">
        <v>47</v>
      </c>
      <c r="I20" s="24"/>
      <c r="J20" s="24"/>
    </row>
    <row r="21" spans="1:10" s="30" customFormat="1" ht="15" thickBot="1">
      <c r="A21" s="25">
        <v>45022</v>
      </c>
      <c r="B21" s="26">
        <v>17</v>
      </c>
      <c r="C21" s="27" t="s">
        <v>48</v>
      </c>
      <c r="D21" s="28">
        <v>618.61</v>
      </c>
      <c r="E21" s="28">
        <v>0</v>
      </c>
      <c r="F21" s="28">
        <v>618.61</v>
      </c>
      <c r="G21" s="27" t="s">
        <v>49</v>
      </c>
      <c r="H21" s="27" t="s">
        <v>50</v>
      </c>
      <c r="I21" s="29"/>
      <c r="J21" s="29"/>
    </row>
    <row r="22" spans="1:10" s="30" customFormat="1" ht="15" thickBot="1">
      <c r="A22" s="25">
        <v>45022</v>
      </c>
      <c r="B22" s="26">
        <v>18</v>
      </c>
      <c r="C22" s="27" t="s">
        <v>51</v>
      </c>
      <c r="D22" s="28">
        <v>5.98</v>
      </c>
      <c r="E22" s="28">
        <v>0</v>
      </c>
      <c r="F22" s="28">
        <v>5.98</v>
      </c>
      <c r="G22" s="27" t="s">
        <v>52</v>
      </c>
      <c r="H22" s="27" t="s">
        <v>53</v>
      </c>
      <c r="I22" s="29"/>
      <c r="J22" s="29"/>
    </row>
    <row r="23" spans="1:10" s="30" customFormat="1" ht="15" thickBot="1">
      <c r="A23" s="25">
        <v>45022</v>
      </c>
      <c r="B23" s="26">
        <v>19</v>
      </c>
      <c r="C23" s="27" t="s">
        <v>54</v>
      </c>
      <c r="D23" s="28">
        <v>46.5</v>
      </c>
      <c r="E23" s="28">
        <v>9.3000000000000007</v>
      </c>
      <c r="F23" s="28">
        <v>55.8</v>
      </c>
      <c r="G23" s="27" t="s">
        <v>55</v>
      </c>
      <c r="H23" s="27" t="s">
        <v>14</v>
      </c>
      <c r="I23" s="29"/>
      <c r="J23" s="29"/>
    </row>
    <row r="24" spans="1:10" s="30" customFormat="1" ht="15" thickBot="1">
      <c r="A24" s="25">
        <v>45022</v>
      </c>
      <c r="B24" s="26">
        <v>20</v>
      </c>
      <c r="C24" s="27" t="s">
        <v>44</v>
      </c>
      <c r="D24" s="28">
        <v>110</v>
      </c>
      <c r="E24" s="28">
        <v>22</v>
      </c>
      <c r="F24" s="28">
        <v>132</v>
      </c>
      <c r="G24" s="27" t="s">
        <v>56</v>
      </c>
      <c r="H24" s="27" t="s">
        <v>14</v>
      </c>
      <c r="I24" s="29"/>
      <c r="J24" s="29"/>
    </row>
    <row r="25" spans="1:10" s="30" customFormat="1" ht="15" thickBot="1">
      <c r="A25" s="25">
        <v>45022</v>
      </c>
      <c r="B25" s="26">
        <v>21</v>
      </c>
      <c r="C25" s="27" t="s">
        <v>57</v>
      </c>
      <c r="D25" s="28">
        <v>380</v>
      </c>
      <c r="E25" s="28">
        <v>76</v>
      </c>
      <c r="F25" s="28">
        <v>456</v>
      </c>
      <c r="G25" s="27" t="s">
        <v>58</v>
      </c>
      <c r="H25" s="27" t="s">
        <v>25</v>
      </c>
      <c r="I25" s="29"/>
      <c r="J25" s="29"/>
    </row>
    <row r="26" spans="1:10" s="30" customFormat="1" ht="15" thickBot="1">
      <c r="A26" s="25">
        <v>45022</v>
      </c>
      <c r="B26" s="26">
        <v>22</v>
      </c>
      <c r="C26" s="27" t="s">
        <v>57</v>
      </c>
      <c r="D26" s="28">
        <v>125</v>
      </c>
      <c r="E26" s="28">
        <v>25</v>
      </c>
      <c r="F26" s="28">
        <v>150</v>
      </c>
      <c r="G26" s="27" t="s">
        <v>59</v>
      </c>
      <c r="H26" s="27" t="s">
        <v>25</v>
      </c>
      <c r="I26" s="29"/>
      <c r="J26" s="29"/>
    </row>
    <row r="27" spans="1:10" s="30" customFormat="1" ht="15" thickBot="1">
      <c r="A27" s="25">
        <v>45022</v>
      </c>
      <c r="B27" s="26">
        <v>23</v>
      </c>
      <c r="C27" s="27" t="s">
        <v>60</v>
      </c>
      <c r="D27" s="28">
        <v>231.75</v>
      </c>
      <c r="E27" s="28">
        <v>0</v>
      </c>
      <c r="F27" s="28">
        <v>231.75</v>
      </c>
      <c r="G27" s="27" t="s">
        <v>61</v>
      </c>
      <c r="H27" s="27" t="s">
        <v>28</v>
      </c>
      <c r="I27" s="29"/>
      <c r="J27" s="29"/>
    </row>
    <row r="28" spans="1:10">
      <c r="A28" s="4"/>
      <c r="D28" s="9">
        <f>SUM(D6:D27)</f>
        <v>8690.2199999999993</v>
      </c>
      <c r="E28" s="9">
        <f>SUM(E6:E27)</f>
        <v>915.26</v>
      </c>
      <c r="F28" s="9">
        <f>SUM(F6:F27)</f>
        <v>9056.48</v>
      </c>
      <c r="I28" t="s">
        <v>62</v>
      </c>
      <c r="J28" t="s">
        <v>63</v>
      </c>
    </row>
    <row r="30" spans="1:10">
      <c r="A30" s="3"/>
      <c r="D30" s="5"/>
      <c r="G30" t="s">
        <v>64</v>
      </c>
      <c r="H30" t="s">
        <v>65</v>
      </c>
    </row>
    <row r="31" spans="1:10">
      <c r="A31" s="4"/>
      <c r="C31" s="8"/>
      <c r="G31" t="s">
        <v>66</v>
      </c>
      <c r="H31" t="s">
        <v>65</v>
      </c>
    </row>
    <row r="32" spans="1:10">
      <c r="C32" s="8"/>
      <c r="H32" t="s">
        <v>67</v>
      </c>
    </row>
    <row r="33" spans="1:3">
      <c r="A33" s="13"/>
      <c r="B33" s="12"/>
    </row>
    <row r="34" spans="1:3">
      <c r="A34" s="11"/>
      <c r="B34" s="12"/>
    </row>
    <row r="35" spans="1:3">
      <c r="A35" s="14"/>
      <c r="B35" s="15"/>
      <c r="C35" s="15"/>
    </row>
    <row r="36" spans="1:3">
      <c r="A36" s="14"/>
      <c r="B36" s="15"/>
      <c r="C36" s="15"/>
    </row>
    <row r="37" spans="1:3">
      <c r="A37" s="10"/>
      <c r="B37" s="2"/>
      <c r="C37" s="2"/>
    </row>
    <row r="38" spans="1:3">
      <c r="C38" s="9"/>
    </row>
  </sheetData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0E53-7C99-4CB7-BEDD-EAEABB554C75}">
  <sheetPr>
    <pageSetUpPr fitToPage="1"/>
  </sheetPr>
  <dimension ref="A1:M43"/>
  <sheetViews>
    <sheetView topLeftCell="A15" workbookViewId="0">
      <selection activeCell="D29" sqref="D29"/>
    </sheetView>
  </sheetViews>
  <sheetFormatPr defaultColWidth="8.85546875" defaultRowHeight="14.45"/>
  <cols>
    <col min="1" max="1" width="10.42578125" customWidth="1"/>
    <col min="2" max="2" width="14.42578125" bestFit="1" customWidth="1"/>
    <col min="3" max="3" width="25.42578125" bestFit="1" customWidth="1"/>
    <col min="4" max="4" width="9.42578125" customWidth="1"/>
    <col min="5" max="5" width="7.7109375" bestFit="1" customWidth="1"/>
    <col min="6" max="6" width="9.42578125" customWidth="1"/>
    <col min="7" max="7" width="26.28515625" bestFit="1" customWidth="1"/>
    <col min="8" max="8" width="23.28515625" customWidth="1"/>
  </cols>
  <sheetData>
    <row r="1" spans="1:10">
      <c r="A1" s="7" t="s">
        <v>68</v>
      </c>
      <c r="C1" s="1"/>
    </row>
    <row r="2" spans="1:10">
      <c r="A2" t="s">
        <v>430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s="12" customFormat="1" ht="15" thickBot="1">
      <c r="A6" s="25"/>
      <c r="B6" s="26">
        <v>239</v>
      </c>
      <c r="C6" s="27" t="s">
        <v>231</v>
      </c>
      <c r="D6" s="28">
        <v>20</v>
      </c>
      <c r="E6" s="28">
        <v>0</v>
      </c>
      <c r="F6" s="28">
        <v>20</v>
      </c>
      <c r="G6" s="27" t="s">
        <v>431</v>
      </c>
      <c r="H6" s="27" t="s">
        <v>432</v>
      </c>
      <c r="I6" s="23"/>
      <c r="J6" s="23"/>
    </row>
    <row r="7" spans="1:10" s="30" customFormat="1" ht="15" thickBot="1">
      <c r="A7" s="25"/>
      <c r="B7" s="26">
        <v>240</v>
      </c>
      <c r="C7" s="31" t="s">
        <v>433</v>
      </c>
      <c r="D7" s="28">
        <v>45</v>
      </c>
      <c r="E7" s="28">
        <v>0</v>
      </c>
      <c r="F7" s="28">
        <v>45</v>
      </c>
      <c r="G7" s="27" t="s">
        <v>431</v>
      </c>
      <c r="H7" s="27" t="s">
        <v>432</v>
      </c>
      <c r="I7" s="29"/>
      <c r="J7" s="29"/>
    </row>
    <row r="8" spans="1:10" s="12" customFormat="1" ht="15" thickBot="1">
      <c r="A8" s="25"/>
      <c r="B8" s="26">
        <v>241</v>
      </c>
      <c r="C8" s="31" t="s">
        <v>434</v>
      </c>
      <c r="D8" s="28">
        <v>18</v>
      </c>
      <c r="E8" s="28">
        <v>0</v>
      </c>
      <c r="F8" s="28">
        <v>18</v>
      </c>
      <c r="G8" s="31" t="s">
        <v>179</v>
      </c>
      <c r="H8" s="27" t="s">
        <v>14</v>
      </c>
      <c r="I8" s="23"/>
      <c r="J8" s="23"/>
    </row>
    <row r="9" spans="1:10" s="12" customFormat="1" ht="15" thickBot="1">
      <c r="A9" s="25"/>
      <c r="B9" s="26">
        <v>242</v>
      </c>
      <c r="C9" s="31" t="s">
        <v>435</v>
      </c>
      <c r="D9" s="28">
        <v>39.57</v>
      </c>
      <c r="E9" s="28">
        <v>7.91</v>
      </c>
      <c r="F9" s="28">
        <v>47.48</v>
      </c>
      <c r="G9" s="27" t="s">
        <v>436</v>
      </c>
      <c r="H9" s="30" t="s">
        <v>14</v>
      </c>
      <c r="I9" s="23"/>
      <c r="J9" s="23"/>
    </row>
    <row r="10" spans="1:10" s="12" customFormat="1" ht="15" thickBot="1">
      <c r="A10" s="25"/>
      <c r="B10" s="26">
        <v>243</v>
      </c>
      <c r="C10" s="31" t="s">
        <v>54</v>
      </c>
      <c r="D10" s="28">
        <v>46.5</v>
      </c>
      <c r="E10" s="28">
        <v>9.3000000000000007</v>
      </c>
      <c r="F10" s="28">
        <v>55.8</v>
      </c>
      <c r="G10" s="31" t="s">
        <v>333</v>
      </c>
      <c r="H10" s="27" t="s">
        <v>14</v>
      </c>
      <c r="I10" s="23"/>
      <c r="J10" s="23"/>
    </row>
    <row r="11" spans="1:10" s="12" customFormat="1" ht="15" thickBot="1">
      <c r="A11" s="25"/>
      <c r="B11" s="26">
        <v>244</v>
      </c>
      <c r="C11" s="31" t="s">
        <v>258</v>
      </c>
      <c r="D11" s="28">
        <v>466.79</v>
      </c>
      <c r="E11" s="28">
        <v>93.35</v>
      </c>
      <c r="F11" s="28">
        <v>560.14</v>
      </c>
      <c r="G11" s="31" t="s">
        <v>342</v>
      </c>
      <c r="H11" s="27" t="s">
        <v>362</v>
      </c>
      <c r="I11" s="23"/>
      <c r="J11" s="23"/>
    </row>
    <row r="12" spans="1:10" s="22" customFormat="1" ht="15" thickBot="1">
      <c r="A12" s="25"/>
      <c r="B12" s="26">
        <v>245</v>
      </c>
      <c r="C12" s="27" t="s">
        <v>258</v>
      </c>
      <c r="D12" s="28">
        <v>42.97</v>
      </c>
      <c r="E12" s="28">
        <v>2.15</v>
      </c>
      <c r="F12" s="28">
        <v>45.12</v>
      </c>
      <c r="G12" s="31" t="s">
        <v>342</v>
      </c>
      <c r="H12" s="27" t="s">
        <v>362</v>
      </c>
      <c r="I12" s="24"/>
      <c r="J12" s="24"/>
    </row>
    <row r="13" spans="1:10" s="30" customFormat="1" ht="15" thickBot="1">
      <c r="A13" s="25"/>
      <c r="B13" s="26">
        <v>246</v>
      </c>
      <c r="C13" s="27" t="s">
        <v>258</v>
      </c>
      <c r="D13" s="28">
        <v>9.3000000000000007</v>
      </c>
      <c r="E13" s="28">
        <v>0.47</v>
      </c>
      <c r="F13" s="28">
        <v>9.77</v>
      </c>
      <c r="G13" s="27" t="s">
        <v>342</v>
      </c>
      <c r="H13" s="27" t="s">
        <v>362</v>
      </c>
      <c r="I13" s="29"/>
      <c r="J13" s="29"/>
    </row>
    <row r="14" spans="1:10" s="30" customFormat="1" ht="15" thickBot="1">
      <c r="A14" s="25"/>
      <c r="B14" s="26">
        <v>247</v>
      </c>
      <c r="C14" s="27" t="s">
        <v>80</v>
      </c>
      <c r="D14" s="28">
        <v>26</v>
      </c>
      <c r="E14" s="28">
        <v>0</v>
      </c>
      <c r="F14" s="28">
        <v>26</v>
      </c>
      <c r="G14" s="27" t="s">
        <v>437</v>
      </c>
      <c r="H14" s="27" t="s">
        <v>116</v>
      </c>
      <c r="I14" s="29"/>
      <c r="J14" s="29"/>
    </row>
    <row r="15" spans="1:10" s="30" customFormat="1" ht="15" thickBot="1">
      <c r="A15" s="25"/>
      <c r="B15" s="26">
        <v>248</v>
      </c>
      <c r="C15" s="27" t="s">
        <v>80</v>
      </c>
      <c r="D15" s="28">
        <v>20.52</v>
      </c>
      <c r="E15" s="28">
        <v>0</v>
      </c>
      <c r="F15" s="28">
        <v>20.52</v>
      </c>
      <c r="G15" s="27" t="s">
        <v>287</v>
      </c>
      <c r="H15" s="27" t="s">
        <v>116</v>
      </c>
      <c r="I15" s="29"/>
      <c r="J15" s="29"/>
    </row>
    <row r="16" spans="1:10" s="30" customFormat="1" ht="15" thickBot="1">
      <c r="A16" s="25"/>
      <c r="B16" s="26">
        <v>249</v>
      </c>
      <c r="C16" s="27" t="s">
        <v>80</v>
      </c>
      <c r="D16" s="28">
        <v>1256.48</v>
      </c>
      <c r="E16" s="28">
        <v>0</v>
      </c>
      <c r="F16" s="28">
        <v>1256.48</v>
      </c>
      <c r="G16" s="27" t="s">
        <v>30</v>
      </c>
      <c r="H16" s="27" t="s">
        <v>31</v>
      </c>
      <c r="I16" s="29"/>
      <c r="J16" s="29"/>
    </row>
    <row r="17" spans="1:13" s="30" customFormat="1" ht="15" thickBot="1">
      <c r="A17" s="25"/>
      <c r="B17" s="26">
        <v>250</v>
      </c>
      <c r="C17" s="27" t="s">
        <v>33</v>
      </c>
      <c r="D17" s="28">
        <v>531.25</v>
      </c>
      <c r="E17" s="28">
        <v>0</v>
      </c>
      <c r="F17" s="28">
        <v>531.25</v>
      </c>
      <c r="G17" s="27" t="s">
        <v>30</v>
      </c>
      <c r="H17" s="27" t="s">
        <v>31</v>
      </c>
      <c r="I17" s="29"/>
      <c r="J17" s="29"/>
    </row>
    <row r="18" spans="1:13" s="30" customFormat="1" ht="15" thickBot="1">
      <c r="A18" s="25"/>
      <c r="B18" s="26">
        <v>251</v>
      </c>
      <c r="C18" s="27" t="s">
        <v>438</v>
      </c>
      <c r="D18" s="28">
        <v>8</v>
      </c>
      <c r="E18" s="28">
        <v>0</v>
      </c>
      <c r="F18" s="28">
        <v>8</v>
      </c>
      <c r="G18" s="27" t="s">
        <v>439</v>
      </c>
      <c r="H18" s="27" t="s">
        <v>362</v>
      </c>
      <c r="I18" s="29"/>
      <c r="J18" s="29"/>
    </row>
    <row r="19" spans="1:13" s="30" customFormat="1" ht="15" thickBot="1">
      <c r="A19" s="25"/>
      <c r="B19" s="26">
        <v>252</v>
      </c>
      <c r="C19" s="27" t="s">
        <v>440</v>
      </c>
      <c r="D19" s="28">
        <v>50.68</v>
      </c>
      <c r="E19" s="28">
        <v>10.14</v>
      </c>
      <c r="F19" s="28">
        <v>60.82</v>
      </c>
      <c r="G19" s="27" t="s">
        <v>441</v>
      </c>
      <c r="H19" s="27" t="s">
        <v>442</v>
      </c>
      <c r="I19" s="29"/>
      <c r="J19" s="29"/>
    </row>
    <row r="20" spans="1:13" s="30" customFormat="1" ht="15" thickBot="1">
      <c r="A20" s="25"/>
      <c r="B20" s="26">
        <v>253</v>
      </c>
      <c r="C20" s="27" t="s">
        <v>443</v>
      </c>
      <c r="D20" s="28">
        <f>F20-E20</f>
        <v>71.84</v>
      </c>
      <c r="E20" s="28">
        <v>14.36</v>
      </c>
      <c r="F20" s="28">
        <v>86.2</v>
      </c>
      <c r="G20" s="27" t="s">
        <v>444</v>
      </c>
      <c r="H20" s="27" t="s">
        <v>28</v>
      </c>
      <c r="I20" s="29"/>
      <c r="J20" s="29"/>
    </row>
    <row r="21" spans="1:13" s="30" customFormat="1" ht="15" thickBot="1">
      <c r="A21" s="25"/>
      <c r="B21" s="26">
        <v>254</v>
      </c>
      <c r="C21" s="27" t="s">
        <v>445</v>
      </c>
      <c r="D21" s="28">
        <v>69.239999999999995</v>
      </c>
      <c r="E21" s="28">
        <v>0</v>
      </c>
      <c r="F21" s="28">
        <v>69.239999999999995</v>
      </c>
      <c r="G21" s="27" t="s">
        <v>35</v>
      </c>
      <c r="H21" s="27" t="s">
        <v>100</v>
      </c>
      <c r="I21" s="29"/>
      <c r="J21" s="29"/>
    </row>
    <row r="22" spans="1:13" s="30" customFormat="1" ht="15" thickBot="1">
      <c r="A22" s="25"/>
      <c r="B22" s="26">
        <v>255</v>
      </c>
      <c r="C22" s="27" t="s">
        <v>37</v>
      </c>
      <c r="D22" s="28">
        <v>17.579999999999998</v>
      </c>
      <c r="E22" s="28">
        <v>0</v>
      </c>
      <c r="F22" s="28">
        <v>17.579999999999998</v>
      </c>
      <c r="G22" s="27" t="s">
        <v>446</v>
      </c>
      <c r="H22" s="27" t="s">
        <v>31</v>
      </c>
      <c r="I22" s="29"/>
      <c r="J22" s="29"/>
    </row>
    <row r="23" spans="1:13" s="30" customFormat="1" ht="15" thickBot="1">
      <c r="A23" s="25"/>
      <c r="B23" s="26">
        <v>256</v>
      </c>
      <c r="C23" s="27" t="s">
        <v>447</v>
      </c>
      <c r="D23" s="28">
        <v>37.880000000000003</v>
      </c>
      <c r="E23" s="28">
        <v>7.58</v>
      </c>
      <c r="F23" s="28">
        <v>45.46</v>
      </c>
      <c r="G23" s="27" t="s">
        <v>448</v>
      </c>
      <c r="H23" s="27" t="s">
        <v>14</v>
      </c>
      <c r="I23" s="29"/>
      <c r="J23" s="29"/>
    </row>
    <row r="24" spans="1:13" s="30" customFormat="1" ht="15" thickBot="1">
      <c r="A24" s="25"/>
      <c r="B24" s="26">
        <v>257</v>
      </c>
      <c r="C24" s="27" t="s">
        <v>449</v>
      </c>
      <c r="D24" s="28">
        <v>400</v>
      </c>
      <c r="E24" s="28">
        <v>80</v>
      </c>
      <c r="F24" s="28">
        <v>480</v>
      </c>
      <c r="G24" s="27" t="s">
        <v>450</v>
      </c>
      <c r="H24" s="27" t="s">
        <v>14</v>
      </c>
      <c r="I24" s="29"/>
      <c r="J24" s="29"/>
    </row>
    <row r="25" spans="1:13" s="30" customFormat="1" ht="15" thickBot="1">
      <c r="A25" s="25"/>
      <c r="B25" s="26">
        <v>258</v>
      </c>
      <c r="C25" s="27" t="s">
        <v>451</v>
      </c>
      <c r="D25" s="28">
        <v>60</v>
      </c>
      <c r="E25" s="28">
        <v>0</v>
      </c>
      <c r="F25" s="28">
        <v>60</v>
      </c>
      <c r="G25" s="27" t="s">
        <v>452</v>
      </c>
      <c r="H25" s="27" t="s">
        <v>310</v>
      </c>
      <c r="I25" s="29"/>
      <c r="J25" s="29"/>
    </row>
    <row r="26" spans="1:13" s="30" customFormat="1" ht="15" thickBot="1">
      <c r="A26" s="25"/>
      <c r="B26" s="26">
        <v>259</v>
      </c>
      <c r="C26" s="27" t="s">
        <v>451</v>
      </c>
      <c r="D26" s="28">
        <v>94</v>
      </c>
      <c r="E26" s="28">
        <v>0</v>
      </c>
      <c r="F26" s="28">
        <v>94</v>
      </c>
      <c r="G26" s="27" t="s">
        <v>453</v>
      </c>
      <c r="H26" s="27" t="s">
        <v>28</v>
      </c>
      <c r="I26" s="29"/>
      <c r="J26" s="29"/>
    </row>
    <row r="27" spans="1:13" s="30" customFormat="1" ht="15" thickBot="1">
      <c r="A27" s="25"/>
      <c r="B27" s="26">
        <v>260</v>
      </c>
      <c r="C27" s="27" t="s">
        <v>44</v>
      </c>
      <c r="D27" s="28">
        <v>123.69</v>
      </c>
      <c r="E27" s="28">
        <v>24.74</v>
      </c>
      <c r="F27" s="28">
        <v>148.43</v>
      </c>
      <c r="G27" s="27" t="s">
        <v>454</v>
      </c>
      <c r="H27" s="27" t="s">
        <v>14</v>
      </c>
      <c r="I27" s="29"/>
      <c r="J27" s="29"/>
    </row>
    <row r="28" spans="1:13" s="30" customFormat="1" ht="15" thickBot="1">
      <c r="A28" s="25"/>
      <c r="B28" s="26">
        <v>261</v>
      </c>
      <c r="C28" s="27" t="s">
        <v>44</v>
      </c>
      <c r="D28" s="28">
        <v>820</v>
      </c>
      <c r="E28" s="28">
        <v>164</v>
      </c>
      <c r="F28" s="28">
        <v>984</v>
      </c>
      <c r="G28" s="27" t="s">
        <v>455</v>
      </c>
      <c r="H28" s="27" t="s">
        <v>14</v>
      </c>
      <c r="I28" s="29"/>
      <c r="J28" s="29"/>
    </row>
    <row r="29" spans="1:13" s="30" customFormat="1" ht="15" thickBot="1">
      <c r="A29" s="25"/>
      <c r="B29" s="26">
        <v>262</v>
      </c>
      <c r="C29" s="27" t="s">
        <v>359</v>
      </c>
      <c r="D29" s="28">
        <v>252.8</v>
      </c>
      <c r="E29" s="28">
        <v>0</v>
      </c>
      <c r="F29" s="28">
        <v>252.8</v>
      </c>
      <c r="G29" s="27" t="s">
        <v>456</v>
      </c>
      <c r="H29" s="27" t="s">
        <v>14</v>
      </c>
      <c r="I29" s="29"/>
      <c r="J29" s="29"/>
    </row>
    <row r="30" spans="1:13" s="30" customFormat="1" ht="15" thickBot="1">
      <c r="A30" s="25"/>
      <c r="B30" s="26">
        <v>263</v>
      </c>
      <c r="C30" s="27" t="s">
        <v>359</v>
      </c>
      <c r="D30" s="28">
        <v>23.6</v>
      </c>
      <c r="E30" s="28">
        <v>0</v>
      </c>
      <c r="F30" s="28">
        <v>23.6</v>
      </c>
      <c r="G30" s="27" t="s">
        <v>457</v>
      </c>
      <c r="H30" s="27" t="s">
        <v>14</v>
      </c>
      <c r="I30" s="29"/>
      <c r="J30" s="29"/>
    </row>
    <row r="31" spans="1:13" s="30" customFormat="1" ht="15" thickBot="1">
      <c r="A31" s="25"/>
      <c r="B31" s="26">
        <v>264</v>
      </c>
      <c r="C31" s="27" t="s">
        <v>33</v>
      </c>
      <c r="D31" s="28">
        <v>352.65</v>
      </c>
      <c r="E31" s="28">
        <v>0</v>
      </c>
      <c r="F31" s="28">
        <v>352.65</v>
      </c>
      <c r="G31" s="27" t="s">
        <v>458</v>
      </c>
      <c r="H31" s="27" t="s">
        <v>31</v>
      </c>
      <c r="I31" s="29"/>
      <c r="J31" s="29"/>
    </row>
    <row r="32" spans="1:13">
      <c r="A32" s="4"/>
      <c r="D32" s="9">
        <f>SUM(D6:D31)</f>
        <v>4904.34</v>
      </c>
      <c r="E32" s="9">
        <f>SUM(E6:E31)</f>
        <v>414</v>
      </c>
      <c r="F32" s="9">
        <f>SUM(F6:F31)</f>
        <v>5318.3399999999992</v>
      </c>
      <c r="I32" t="s">
        <v>62</v>
      </c>
      <c r="J32" t="s">
        <v>63</v>
      </c>
      <c r="L32" t="s">
        <v>62</v>
      </c>
      <c r="M32" t="s">
        <v>63</v>
      </c>
    </row>
    <row r="34" spans="1:8">
      <c r="A34" s="3"/>
      <c r="D34" s="5"/>
      <c r="G34" t="s">
        <v>64</v>
      </c>
      <c r="H34" t="s">
        <v>65</v>
      </c>
    </row>
    <row r="35" spans="1:8">
      <c r="A35" s="3"/>
      <c r="D35" s="5"/>
    </row>
    <row r="36" spans="1:8">
      <c r="A36" s="4"/>
      <c r="C36" s="8"/>
      <c r="G36" t="s">
        <v>66</v>
      </c>
      <c r="H36" t="s">
        <v>65</v>
      </c>
    </row>
    <row r="37" spans="1:8">
      <c r="C37" s="8"/>
      <c r="H37" t="s">
        <v>67</v>
      </c>
    </row>
    <row r="38" spans="1:8">
      <c r="A38" s="13"/>
      <c r="B38" s="12"/>
    </row>
    <row r="39" spans="1:8">
      <c r="A39" s="11"/>
      <c r="B39" s="12"/>
    </row>
    <row r="40" spans="1:8">
      <c r="A40" s="14"/>
      <c r="B40" s="15"/>
      <c r="C40" s="15"/>
    </row>
    <row r="41" spans="1:8">
      <c r="A41" s="14"/>
      <c r="B41" s="15"/>
      <c r="C41" s="15"/>
    </row>
    <row r="42" spans="1:8">
      <c r="A42" s="10"/>
      <c r="B42" s="2"/>
      <c r="C42" s="2"/>
    </row>
    <row r="43" spans="1:8">
      <c r="C43" s="9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D636-7BAA-46DC-80FD-DBB2E699DA39}">
  <sheetPr>
    <pageSetUpPr fitToPage="1"/>
  </sheetPr>
  <dimension ref="A1:J39"/>
  <sheetViews>
    <sheetView workbookViewId="0">
      <selection activeCell="D22" sqref="D22"/>
    </sheetView>
  </sheetViews>
  <sheetFormatPr defaultColWidth="8.85546875" defaultRowHeight="14.45"/>
  <cols>
    <col min="1" max="1" width="10.42578125" customWidth="1"/>
    <col min="2" max="2" width="14.42578125" bestFit="1" customWidth="1"/>
    <col min="3" max="3" width="25.42578125" bestFit="1" customWidth="1"/>
    <col min="4" max="4" width="10.140625" bestFit="1" customWidth="1"/>
    <col min="5" max="5" width="7.7109375" bestFit="1" customWidth="1"/>
    <col min="6" max="6" width="10.140625" bestFit="1" customWidth="1"/>
    <col min="7" max="7" width="25.28515625" customWidth="1"/>
    <col min="8" max="8" width="23.28515625" customWidth="1"/>
  </cols>
  <sheetData>
    <row r="1" spans="1:10">
      <c r="A1" s="7" t="s">
        <v>68</v>
      </c>
      <c r="C1" s="1"/>
    </row>
    <row r="2" spans="1:10">
      <c r="A2" t="s">
        <v>459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s="12" customFormat="1" ht="15" thickBot="1">
      <c r="A6" s="25"/>
      <c r="B6" s="26">
        <v>267</v>
      </c>
      <c r="C6" s="31" t="s">
        <v>435</v>
      </c>
      <c r="D6" s="28">
        <v>44.21</v>
      </c>
      <c r="E6" s="28">
        <v>8.84</v>
      </c>
      <c r="F6" s="28">
        <v>53.05</v>
      </c>
      <c r="G6" s="27" t="s">
        <v>460</v>
      </c>
      <c r="H6" s="30" t="s">
        <v>14</v>
      </c>
      <c r="I6" s="23"/>
      <c r="J6" s="23"/>
    </row>
    <row r="7" spans="1:10" s="30" customFormat="1" ht="15" thickBot="1">
      <c r="A7" s="25"/>
      <c r="B7" s="26">
        <v>268</v>
      </c>
      <c r="C7" s="27" t="s">
        <v>80</v>
      </c>
      <c r="D7" s="28">
        <v>26</v>
      </c>
      <c r="E7" s="28">
        <v>0</v>
      </c>
      <c r="F7" s="28">
        <v>26</v>
      </c>
      <c r="G7" s="27" t="s">
        <v>437</v>
      </c>
      <c r="H7" s="27" t="s">
        <v>116</v>
      </c>
      <c r="I7" s="29"/>
      <c r="J7" s="29"/>
    </row>
    <row r="8" spans="1:10" s="12" customFormat="1" ht="15" thickBot="1">
      <c r="A8" s="25"/>
      <c r="B8" s="26">
        <v>269</v>
      </c>
      <c r="C8" s="27" t="s">
        <v>33</v>
      </c>
      <c r="D8" s="28">
        <v>411.01</v>
      </c>
      <c r="E8" s="28">
        <v>0</v>
      </c>
      <c r="F8" s="28">
        <v>411.01</v>
      </c>
      <c r="G8" s="27" t="s">
        <v>30</v>
      </c>
      <c r="H8" s="27" t="s">
        <v>31</v>
      </c>
      <c r="I8" s="23"/>
      <c r="J8" s="23"/>
    </row>
    <row r="9" spans="1:10" s="12" customFormat="1" ht="15" thickBot="1">
      <c r="A9" s="25"/>
      <c r="B9" s="26">
        <v>270</v>
      </c>
      <c r="C9" s="27" t="s">
        <v>37</v>
      </c>
      <c r="D9" s="28">
        <v>17.579999999999998</v>
      </c>
      <c r="E9" s="28">
        <v>0</v>
      </c>
      <c r="F9" s="28">
        <v>17.579999999999998</v>
      </c>
      <c r="G9" s="27" t="s">
        <v>461</v>
      </c>
      <c r="H9" s="27" t="s">
        <v>31</v>
      </c>
      <c r="I9" s="23"/>
      <c r="J9" s="23"/>
    </row>
    <row r="10" spans="1:10" s="22" customFormat="1" ht="15" thickBot="1">
      <c r="A10" s="25"/>
      <c r="B10" s="26">
        <v>271</v>
      </c>
      <c r="C10" s="27" t="s">
        <v>359</v>
      </c>
      <c r="D10" s="28">
        <v>252.8</v>
      </c>
      <c r="E10" s="28">
        <v>0</v>
      </c>
      <c r="F10" s="28">
        <v>252.8</v>
      </c>
      <c r="G10" s="27" t="s">
        <v>456</v>
      </c>
      <c r="H10" s="27" t="s">
        <v>14</v>
      </c>
      <c r="I10" s="24"/>
      <c r="J10" s="24"/>
    </row>
    <row r="11" spans="1:10" s="22" customFormat="1" ht="15" thickBot="1">
      <c r="A11" s="25"/>
      <c r="B11" s="26">
        <v>272</v>
      </c>
      <c r="C11" s="27" t="s">
        <v>359</v>
      </c>
      <c r="D11" s="28">
        <v>26</v>
      </c>
      <c r="E11" s="28">
        <v>0</v>
      </c>
      <c r="F11" s="28">
        <v>26</v>
      </c>
      <c r="G11" s="27" t="s">
        <v>462</v>
      </c>
      <c r="H11" s="27" t="s">
        <v>14</v>
      </c>
      <c r="I11" s="24"/>
      <c r="J11" s="24"/>
    </row>
    <row r="12" spans="1:10" s="22" customFormat="1" ht="15" thickBot="1">
      <c r="A12" s="25"/>
      <c r="B12" s="26">
        <v>273</v>
      </c>
      <c r="C12" s="27" t="s">
        <v>359</v>
      </c>
      <c r="D12" s="28">
        <v>52</v>
      </c>
      <c r="E12" s="28">
        <v>0</v>
      </c>
      <c r="F12" s="28">
        <v>52</v>
      </c>
      <c r="G12" s="27" t="s">
        <v>463</v>
      </c>
      <c r="H12" s="27" t="s">
        <v>14</v>
      </c>
      <c r="I12" s="24"/>
      <c r="J12" s="24"/>
    </row>
    <row r="13" spans="1:10" s="22" customFormat="1" ht="15" thickBot="1">
      <c r="A13" s="25"/>
      <c r="B13" s="26" t="s">
        <v>464</v>
      </c>
      <c r="C13" s="27" t="s">
        <v>30</v>
      </c>
      <c r="D13" s="28">
        <v>2328.7199999999998</v>
      </c>
      <c r="E13" s="28">
        <v>0</v>
      </c>
      <c r="F13" s="28">
        <v>2036.72</v>
      </c>
      <c r="G13" s="27" t="s">
        <v>30</v>
      </c>
      <c r="H13" s="27" t="s">
        <v>31</v>
      </c>
      <c r="I13" s="24"/>
      <c r="J13" s="24"/>
    </row>
    <row r="14" spans="1:10" s="22" customFormat="1" ht="15" thickBot="1">
      <c r="A14" s="25"/>
      <c r="B14" s="26">
        <v>276</v>
      </c>
      <c r="C14" s="27" t="s">
        <v>445</v>
      </c>
      <c r="D14" s="28">
        <v>69.239999999999995</v>
      </c>
      <c r="E14" s="28">
        <v>0</v>
      </c>
      <c r="F14" s="28">
        <v>69.239999999999995</v>
      </c>
      <c r="G14" s="27" t="s">
        <v>35</v>
      </c>
      <c r="H14" s="27" t="s">
        <v>100</v>
      </c>
      <c r="I14" s="24"/>
      <c r="J14" s="24"/>
    </row>
    <row r="15" spans="1:10" s="22" customFormat="1" ht="15" thickBot="1">
      <c r="A15" s="25"/>
      <c r="B15" s="26">
        <v>277</v>
      </c>
      <c r="C15" s="27" t="s">
        <v>465</v>
      </c>
      <c r="D15" s="28">
        <v>787.5</v>
      </c>
      <c r="E15" s="28">
        <v>157.5</v>
      </c>
      <c r="F15" s="28">
        <v>945</v>
      </c>
      <c r="G15" s="27" t="s">
        <v>466</v>
      </c>
      <c r="H15" s="27" t="s">
        <v>467</v>
      </c>
      <c r="I15" s="24"/>
      <c r="J15" s="24"/>
    </row>
    <row r="16" spans="1:10" s="22" customFormat="1" ht="15" thickBot="1">
      <c r="A16" s="25"/>
      <c r="B16" s="26">
        <v>278</v>
      </c>
      <c r="C16" s="27" t="s">
        <v>468</v>
      </c>
      <c r="D16" s="28">
        <v>44</v>
      </c>
      <c r="E16" s="28">
        <v>8</v>
      </c>
      <c r="F16" s="28">
        <v>52.8</v>
      </c>
      <c r="G16" s="27" t="s">
        <v>469</v>
      </c>
      <c r="H16" s="27" t="s">
        <v>470</v>
      </c>
      <c r="I16" s="24"/>
      <c r="J16" s="24"/>
    </row>
    <row r="17" spans="1:10" s="22" customFormat="1" ht="15" thickBot="1">
      <c r="A17" s="25"/>
      <c r="B17" s="26">
        <v>279</v>
      </c>
      <c r="C17" s="27" t="s">
        <v>258</v>
      </c>
      <c r="D17" s="28">
        <v>113.88</v>
      </c>
      <c r="E17" s="28">
        <v>5.69</v>
      </c>
      <c r="F17" s="28">
        <v>119.57</v>
      </c>
      <c r="G17" s="27" t="s">
        <v>471</v>
      </c>
      <c r="H17" s="27" t="s">
        <v>472</v>
      </c>
      <c r="I17" s="24"/>
      <c r="J17" s="24"/>
    </row>
    <row r="18" spans="1:10" s="22" customFormat="1" ht="15" thickBot="1">
      <c r="A18" s="25"/>
      <c r="B18" s="26">
        <v>280</v>
      </c>
      <c r="C18" s="27" t="s">
        <v>258</v>
      </c>
      <c r="D18" s="28">
        <v>88.98</v>
      </c>
      <c r="E18" s="28">
        <v>4.45</v>
      </c>
      <c r="F18" s="28">
        <v>93.43</v>
      </c>
      <c r="G18" s="27" t="s">
        <v>471</v>
      </c>
      <c r="H18" s="27" t="s">
        <v>472</v>
      </c>
      <c r="I18" s="24"/>
      <c r="J18" s="24"/>
    </row>
    <row r="19" spans="1:10" s="22" customFormat="1" ht="15" thickBot="1">
      <c r="A19" s="25"/>
      <c r="B19" s="26">
        <v>281</v>
      </c>
      <c r="C19" s="27" t="s">
        <v>258</v>
      </c>
      <c r="D19" s="28">
        <v>590.55999999999995</v>
      </c>
      <c r="E19" s="28">
        <v>118.11</v>
      </c>
      <c r="F19" s="28">
        <v>708.67</v>
      </c>
      <c r="G19" s="27" t="s">
        <v>471</v>
      </c>
      <c r="H19" s="27" t="s">
        <v>472</v>
      </c>
      <c r="I19" s="24"/>
      <c r="J19" s="24"/>
    </row>
    <row r="20" spans="1:10" s="22" customFormat="1" ht="15" thickBot="1">
      <c r="A20" s="25"/>
      <c r="B20" s="26">
        <v>282</v>
      </c>
      <c r="C20" s="27" t="s">
        <v>473</v>
      </c>
      <c r="D20" s="28">
        <v>4374</v>
      </c>
      <c r="E20" s="28">
        <v>0</v>
      </c>
      <c r="F20" s="28">
        <v>4374</v>
      </c>
      <c r="G20" s="27" t="s">
        <v>474</v>
      </c>
      <c r="H20" s="27" t="s">
        <v>474</v>
      </c>
      <c r="I20" s="24"/>
      <c r="J20" s="24"/>
    </row>
    <row r="21" spans="1:10" s="30" customFormat="1" ht="15" thickBot="1">
      <c r="A21" s="25"/>
      <c r="B21" s="26">
        <v>283</v>
      </c>
      <c r="C21" s="27" t="s">
        <v>475</v>
      </c>
      <c r="D21" s="28">
        <v>324.75</v>
      </c>
      <c r="E21" s="28">
        <v>64.95</v>
      </c>
      <c r="F21" s="28">
        <v>389.7</v>
      </c>
      <c r="G21" s="27" t="s">
        <v>476</v>
      </c>
      <c r="H21" s="27" t="s">
        <v>14</v>
      </c>
      <c r="I21" s="29"/>
      <c r="J21" s="29"/>
    </row>
    <row r="22" spans="1:10" s="30" customFormat="1" ht="15" thickBot="1">
      <c r="A22" s="25"/>
      <c r="B22" s="26">
        <v>284</v>
      </c>
      <c r="C22" s="27" t="s">
        <v>477</v>
      </c>
      <c r="D22" s="28">
        <v>220</v>
      </c>
      <c r="E22" s="28">
        <v>44</v>
      </c>
      <c r="F22" s="28">
        <v>264</v>
      </c>
      <c r="G22" s="27" t="s">
        <v>210</v>
      </c>
      <c r="H22" s="27" t="s">
        <v>210</v>
      </c>
      <c r="I22" s="29"/>
      <c r="J22" s="29"/>
    </row>
    <row r="23" spans="1:10" s="30" customFormat="1" ht="15" thickBot="1">
      <c r="A23" s="25"/>
      <c r="B23" s="26">
        <v>285</v>
      </c>
      <c r="C23" s="27" t="s">
        <v>477</v>
      </c>
      <c r="D23" s="28">
        <v>476</v>
      </c>
      <c r="E23" s="28">
        <v>95.2</v>
      </c>
      <c r="F23" s="28">
        <v>571.20000000000005</v>
      </c>
      <c r="G23" s="27" t="s">
        <v>478</v>
      </c>
      <c r="H23" s="27" t="s">
        <v>210</v>
      </c>
      <c r="I23" s="29"/>
      <c r="J23" s="29"/>
    </row>
    <row r="24" spans="1:10" s="30" customFormat="1" ht="15" thickBot="1">
      <c r="A24" s="25"/>
      <c r="B24" s="26">
        <v>286</v>
      </c>
      <c r="C24" s="27" t="s">
        <v>479</v>
      </c>
      <c r="D24" s="28">
        <v>11.99</v>
      </c>
      <c r="E24" s="28">
        <v>0</v>
      </c>
      <c r="F24" s="28">
        <v>11.99</v>
      </c>
      <c r="G24" s="27" t="s">
        <v>480</v>
      </c>
      <c r="H24" s="27" t="s">
        <v>25</v>
      </c>
      <c r="I24" s="29"/>
      <c r="J24" s="29"/>
    </row>
    <row r="25" spans="1:10" s="30" customFormat="1" ht="15" thickBot="1">
      <c r="A25" s="25"/>
      <c r="B25" s="26">
        <v>287</v>
      </c>
      <c r="C25" s="27" t="s">
        <v>481</v>
      </c>
      <c r="D25" s="28">
        <v>565</v>
      </c>
      <c r="E25" s="28">
        <v>113</v>
      </c>
      <c r="F25" s="28">
        <v>678</v>
      </c>
      <c r="G25" s="27" t="s">
        <v>482</v>
      </c>
      <c r="H25" s="27" t="s">
        <v>196</v>
      </c>
      <c r="I25" s="29"/>
      <c r="J25" s="29"/>
    </row>
    <row r="26" spans="1:10" s="30" customFormat="1" ht="15" thickBot="1">
      <c r="A26" s="25"/>
      <c r="B26" s="26">
        <v>288</v>
      </c>
      <c r="C26" s="27" t="s">
        <v>483</v>
      </c>
      <c r="D26" s="28">
        <v>300</v>
      </c>
      <c r="E26" s="28">
        <v>0</v>
      </c>
      <c r="F26" s="28">
        <v>300</v>
      </c>
      <c r="G26" s="27" t="s">
        <v>484</v>
      </c>
      <c r="H26" s="27" t="s">
        <v>467</v>
      </c>
      <c r="I26" s="29"/>
      <c r="J26" s="29"/>
    </row>
    <row r="27" spans="1:10" s="30" customFormat="1" ht="15" thickBot="1">
      <c r="A27" s="25"/>
      <c r="B27" s="26">
        <v>289</v>
      </c>
      <c r="C27" s="27" t="s">
        <v>485</v>
      </c>
      <c r="D27" s="28">
        <v>5</v>
      </c>
      <c r="E27" s="28">
        <v>1</v>
      </c>
      <c r="F27" s="28">
        <v>6</v>
      </c>
      <c r="G27" s="27" t="s">
        <v>486</v>
      </c>
      <c r="H27" s="27" t="s">
        <v>467</v>
      </c>
      <c r="I27" s="29"/>
      <c r="J27" s="29"/>
    </row>
    <row r="28" spans="1:10">
      <c r="A28" s="4"/>
      <c r="D28" s="9">
        <f>SUM(D6:D27)</f>
        <v>11129.22</v>
      </c>
      <c r="E28" s="9">
        <f>SUM(E6:E27)</f>
        <v>620.74</v>
      </c>
      <c r="F28" s="9">
        <f>SUM(F6:F27)</f>
        <v>11458.76</v>
      </c>
      <c r="I28" t="s">
        <v>62</v>
      </c>
      <c r="J28" t="s">
        <v>63</v>
      </c>
    </row>
    <row r="30" spans="1:10">
      <c r="A30" s="3"/>
      <c r="D30" s="5"/>
      <c r="G30" t="s">
        <v>64</v>
      </c>
      <c r="H30" t="s">
        <v>65</v>
      </c>
    </row>
    <row r="31" spans="1:10">
      <c r="A31" s="3"/>
      <c r="D31" s="5"/>
    </row>
    <row r="32" spans="1:10">
      <c r="A32" s="4"/>
      <c r="C32" s="8"/>
      <c r="G32" t="s">
        <v>66</v>
      </c>
      <c r="H32" t="s">
        <v>65</v>
      </c>
    </row>
    <row r="33" spans="1:8">
      <c r="C33" s="8"/>
      <c r="H33" t="s">
        <v>67</v>
      </c>
    </row>
    <row r="34" spans="1:8">
      <c r="A34" s="13"/>
      <c r="B34" s="12"/>
    </row>
    <row r="35" spans="1:8">
      <c r="A35" s="11"/>
      <c r="B35" s="12"/>
    </row>
    <row r="36" spans="1:8">
      <c r="A36" s="14"/>
      <c r="B36" s="15"/>
      <c r="C36" s="15"/>
    </row>
    <row r="37" spans="1:8">
      <c r="A37" s="14"/>
      <c r="B37" s="15"/>
      <c r="C37" s="15"/>
    </row>
    <row r="38" spans="1:8">
      <c r="A38" s="10"/>
      <c r="B38" s="2"/>
      <c r="C38" s="2"/>
    </row>
    <row r="39" spans="1:8">
      <c r="C39" s="9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DCD-933C-E148-8C7B-65B22E145F13}">
  <sheetPr>
    <pageSetUpPr fitToPage="1"/>
  </sheetPr>
  <dimension ref="A1:J42"/>
  <sheetViews>
    <sheetView topLeftCell="A4" zoomScaleNormal="100" workbookViewId="0">
      <selection activeCell="D24" sqref="D24"/>
    </sheetView>
  </sheetViews>
  <sheetFormatPr defaultColWidth="12.7109375" defaultRowHeight="14.45"/>
  <cols>
    <col min="3" max="3" width="27.7109375" customWidth="1"/>
    <col min="7" max="7" width="26" customWidth="1"/>
    <col min="8" max="8" width="25.140625" customWidth="1"/>
  </cols>
  <sheetData>
    <row r="1" spans="1:10">
      <c r="A1" s="7" t="s">
        <v>68</v>
      </c>
      <c r="C1" s="1"/>
    </row>
    <row r="2" spans="1:10">
      <c r="A2" t="s">
        <v>69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ht="15" thickBot="1">
      <c r="A6" s="4">
        <v>45057</v>
      </c>
      <c r="B6" s="49">
        <v>6</v>
      </c>
      <c r="C6" t="s">
        <v>26</v>
      </c>
      <c r="D6" s="51">
        <v>1719</v>
      </c>
      <c r="E6">
        <v>343.8</v>
      </c>
      <c r="F6">
        <v>2062.8000000000002</v>
      </c>
      <c r="G6" t="s">
        <v>70</v>
      </c>
      <c r="H6" t="s">
        <v>71</v>
      </c>
      <c r="I6" s="6"/>
      <c r="J6" s="52"/>
    </row>
    <row r="7" spans="1:10" ht="15" thickBot="1">
      <c r="A7" s="4"/>
      <c r="B7" s="50" t="s">
        <v>72</v>
      </c>
    </row>
    <row r="8" spans="1:10" s="12" customFormat="1" ht="15" thickBot="1">
      <c r="A8" s="25">
        <v>45040</v>
      </c>
      <c r="B8" s="26">
        <v>24</v>
      </c>
      <c r="C8" s="27" t="s">
        <v>73</v>
      </c>
      <c r="D8" s="28">
        <v>66.66</v>
      </c>
      <c r="E8" s="28">
        <v>13.33</v>
      </c>
      <c r="F8" s="28">
        <v>79.989999999999995</v>
      </c>
      <c r="G8" s="27" t="s">
        <v>74</v>
      </c>
      <c r="H8" s="27" t="s">
        <v>14</v>
      </c>
      <c r="I8" s="23"/>
      <c r="J8" s="23"/>
    </row>
    <row r="9" spans="1:10" s="12" customFormat="1" ht="15" thickBot="1">
      <c r="A9" s="25">
        <v>45042</v>
      </c>
      <c r="B9" s="26">
        <v>25</v>
      </c>
      <c r="C9" s="27" t="s">
        <v>75</v>
      </c>
      <c r="D9" s="28">
        <v>241.5</v>
      </c>
      <c r="E9" s="28">
        <v>48.3</v>
      </c>
      <c r="F9" s="28">
        <v>289.8</v>
      </c>
      <c r="G9" s="31" t="s">
        <v>76</v>
      </c>
      <c r="H9" s="27" t="s">
        <v>14</v>
      </c>
      <c r="I9" s="23"/>
      <c r="J9" s="23"/>
    </row>
    <row r="10" spans="1:10" s="12" customFormat="1" ht="15" thickBot="1">
      <c r="A10" s="25">
        <v>45042</v>
      </c>
      <c r="B10" s="26">
        <v>26</v>
      </c>
      <c r="C10" s="31" t="s">
        <v>75</v>
      </c>
      <c r="D10" s="28">
        <v>139.91999999999999</v>
      </c>
      <c r="E10" s="28">
        <v>27.98</v>
      </c>
      <c r="F10" s="28">
        <v>167.9</v>
      </c>
      <c r="G10" s="31" t="s">
        <v>76</v>
      </c>
      <c r="H10" s="31" t="s">
        <v>14</v>
      </c>
      <c r="I10" s="23"/>
      <c r="J10" s="23"/>
    </row>
    <row r="11" spans="1:10" s="12" customFormat="1" ht="15" thickBot="1">
      <c r="A11" s="25">
        <v>45057</v>
      </c>
      <c r="B11" s="26">
        <v>27</v>
      </c>
      <c r="C11" s="31" t="s">
        <v>77</v>
      </c>
      <c r="D11" s="28">
        <v>100</v>
      </c>
      <c r="E11" s="28">
        <v>0</v>
      </c>
      <c r="F11" s="28">
        <v>100</v>
      </c>
      <c r="G11" s="31" t="s">
        <v>78</v>
      </c>
      <c r="H11" s="31" t="s">
        <v>79</v>
      </c>
      <c r="I11" s="23"/>
      <c r="J11" s="32"/>
    </row>
    <row r="12" spans="1:10" s="12" customFormat="1" ht="15" thickBot="1">
      <c r="A12" s="25">
        <v>45061</v>
      </c>
      <c r="B12" s="26">
        <v>28</v>
      </c>
      <c r="C12" s="31" t="s">
        <v>80</v>
      </c>
      <c r="D12" s="28">
        <v>26</v>
      </c>
      <c r="E12" s="28">
        <v>0</v>
      </c>
      <c r="F12" s="28">
        <v>26</v>
      </c>
      <c r="G12" s="31" t="s">
        <v>32</v>
      </c>
      <c r="H12" s="27" t="s">
        <v>14</v>
      </c>
      <c r="I12" s="23"/>
      <c r="J12" s="32"/>
    </row>
    <row r="13" spans="1:10" s="12" customFormat="1" ht="15" thickBot="1">
      <c r="A13" s="25">
        <v>45061</v>
      </c>
      <c r="B13" s="26" t="s">
        <v>81</v>
      </c>
      <c r="C13" s="31" t="s">
        <v>82</v>
      </c>
      <c r="D13" s="28">
        <v>1816.25</v>
      </c>
      <c r="E13" s="28">
        <v>0</v>
      </c>
      <c r="F13" s="28">
        <v>1816.25</v>
      </c>
      <c r="G13" s="31" t="s">
        <v>31</v>
      </c>
      <c r="H13" s="27" t="s">
        <v>31</v>
      </c>
      <c r="I13" s="23"/>
      <c r="J13" s="32"/>
    </row>
    <row r="14" spans="1:10" s="30" customFormat="1" ht="15" thickBot="1">
      <c r="A14" s="25">
        <v>45057</v>
      </c>
      <c r="B14" s="26">
        <v>31</v>
      </c>
      <c r="C14" s="34" t="s">
        <v>33</v>
      </c>
      <c r="D14" s="28">
        <v>333.61</v>
      </c>
      <c r="E14" s="28">
        <v>0</v>
      </c>
      <c r="F14" s="28">
        <v>333.61</v>
      </c>
      <c r="G14" s="31" t="s">
        <v>31</v>
      </c>
      <c r="H14" s="27" t="s">
        <v>31</v>
      </c>
      <c r="I14" s="29"/>
      <c r="J14" s="33"/>
    </row>
    <row r="15" spans="1:10" s="30" customFormat="1" ht="15" thickBot="1">
      <c r="A15" s="25">
        <v>45057</v>
      </c>
      <c r="B15" s="26">
        <v>32</v>
      </c>
      <c r="C15" s="34" t="s">
        <v>83</v>
      </c>
      <c r="D15" s="28">
        <v>11.72</v>
      </c>
      <c r="E15" s="28">
        <v>0</v>
      </c>
      <c r="F15" s="28">
        <v>11.72</v>
      </c>
      <c r="G15" s="31" t="s">
        <v>31</v>
      </c>
      <c r="H15" s="27" t="s">
        <v>31</v>
      </c>
      <c r="I15" s="29"/>
      <c r="J15" s="33"/>
    </row>
    <row r="16" spans="1:10" s="30" customFormat="1" ht="15" thickBot="1">
      <c r="A16" s="25">
        <v>45057</v>
      </c>
      <c r="B16" s="26">
        <v>33</v>
      </c>
      <c r="C16" s="34" t="s">
        <v>84</v>
      </c>
      <c r="D16" s="28">
        <v>10</v>
      </c>
      <c r="E16" s="28">
        <v>2</v>
      </c>
      <c r="F16" s="28">
        <v>12</v>
      </c>
      <c r="G16" s="31" t="s">
        <v>42</v>
      </c>
      <c r="H16" s="27" t="s">
        <v>85</v>
      </c>
      <c r="I16" s="29"/>
      <c r="J16" s="33"/>
    </row>
    <row r="17" spans="1:10" s="30" customFormat="1" ht="29.45" thickBot="1">
      <c r="A17" s="25">
        <v>45057</v>
      </c>
      <c r="B17" s="26">
        <v>34</v>
      </c>
      <c r="C17" s="34" t="s">
        <v>86</v>
      </c>
      <c r="D17" s="28">
        <v>474</v>
      </c>
      <c r="E17" s="28">
        <v>94.8</v>
      </c>
      <c r="F17" s="28">
        <v>568.79999999999995</v>
      </c>
      <c r="G17" s="31" t="s">
        <v>87</v>
      </c>
      <c r="H17" s="27" t="s">
        <v>88</v>
      </c>
      <c r="I17" s="29"/>
      <c r="J17" s="33"/>
    </row>
    <row r="18" spans="1:10" s="22" customFormat="1" ht="15" thickBot="1">
      <c r="A18" s="25">
        <v>45057</v>
      </c>
      <c r="B18" s="26">
        <v>35</v>
      </c>
      <c r="C18" s="27" t="s">
        <v>89</v>
      </c>
      <c r="D18" s="28">
        <v>59.8</v>
      </c>
      <c r="E18" s="28">
        <v>0</v>
      </c>
      <c r="F18" s="28">
        <v>59.8</v>
      </c>
      <c r="G18" s="31" t="s">
        <v>90</v>
      </c>
      <c r="H18" s="27" t="s">
        <v>14</v>
      </c>
      <c r="I18" s="24"/>
      <c r="J18" s="24"/>
    </row>
    <row r="19" spans="1:10" s="22" customFormat="1" ht="29.45" thickBot="1">
      <c r="A19" s="25">
        <v>45057</v>
      </c>
      <c r="B19" s="26">
        <v>36</v>
      </c>
      <c r="C19" s="27" t="s">
        <v>57</v>
      </c>
      <c r="D19" s="28">
        <v>380</v>
      </c>
      <c r="E19" s="28">
        <v>76</v>
      </c>
      <c r="F19" s="28">
        <v>456</v>
      </c>
      <c r="G19" s="31" t="s">
        <v>91</v>
      </c>
      <c r="H19" s="27" t="s">
        <v>92</v>
      </c>
      <c r="I19" s="24"/>
      <c r="J19" s="24"/>
    </row>
    <row r="20" spans="1:10" s="22" customFormat="1" ht="15" thickBot="1">
      <c r="A20" s="25">
        <v>45057</v>
      </c>
      <c r="B20" s="26">
        <v>37</v>
      </c>
      <c r="C20" s="27" t="s">
        <v>93</v>
      </c>
      <c r="D20" s="28">
        <v>22.1</v>
      </c>
      <c r="E20" s="28">
        <v>0</v>
      </c>
      <c r="F20" s="28">
        <v>22.1</v>
      </c>
      <c r="G20" s="31" t="s">
        <v>94</v>
      </c>
      <c r="H20" s="27" t="s">
        <v>14</v>
      </c>
      <c r="I20" s="24"/>
      <c r="J20" s="24"/>
    </row>
    <row r="21" spans="1:10" s="22" customFormat="1" ht="15" thickBot="1">
      <c r="A21" s="25">
        <v>45057</v>
      </c>
      <c r="B21" s="26">
        <v>38</v>
      </c>
      <c r="C21" s="27" t="s">
        <v>93</v>
      </c>
      <c r="D21" s="28">
        <v>252.8</v>
      </c>
      <c r="E21" s="28">
        <v>0</v>
      </c>
      <c r="F21" s="28">
        <v>252.8</v>
      </c>
      <c r="G21" s="31" t="s">
        <v>95</v>
      </c>
      <c r="H21" s="27" t="s">
        <v>95</v>
      </c>
      <c r="I21" s="24"/>
      <c r="J21" s="24"/>
    </row>
    <row r="22" spans="1:10" s="22" customFormat="1" ht="15" thickBot="1">
      <c r="A22" s="25">
        <v>45057</v>
      </c>
      <c r="B22" s="26">
        <v>39</v>
      </c>
      <c r="C22" s="27" t="s">
        <v>44</v>
      </c>
      <c r="D22" s="28">
        <v>110</v>
      </c>
      <c r="E22" s="28">
        <v>22</v>
      </c>
      <c r="F22" s="28">
        <v>132</v>
      </c>
      <c r="G22" s="31" t="s">
        <v>96</v>
      </c>
      <c r="H22" s="27" t="s">
        <v>97</v>
      </c>
      <c r="I22" s="24"/>
      <c r="J22" s="24"/>
    </row>
    <row r="23" spans="1:10" s="22" customFormat="1" ht="15" thickBot="1">
      <c r="A23" s="25">
        <v>45057</v>
      </c>
      <c r="B23" s="26">
        <v>40</v>
      </c>
      <c r="C23" s="27" t="s">
        <v>98</v>
      </c>
      <c r="D23" s="28">
        <v>69.239999999999995</v>
      </c>
      <c r="E23" s="28">
        <v>0</v>
      </c>
      <c r="F23" s="28">
        <v>69.239999999999995</v>
      </c>
      <c r="G23" s="31" t="s">
        <v>99</v>
      </c>
      <c r="H23" s="27" t="s">
        <v>100</v>
      </c>
      <c r="I23" s="24"/>
      <c r="J23" s="24"/>
    </row>
    <row r="24" spans="1:10" s="22" customFormat="1" ht="15" thickBot="1">
      <c r="A24" s="25">
        <v>45057</v>
      </c>
      <c r="B24" s="26">
        <v>41</v>
      </c>
      <c r="C24" s="27" t="s">
        <v>101</v>
      </c>
      <c r="D24" s="28">
        <v>320</v>
      </c>
      <c r="E24" s="28">
        <v>0</v>
      </c>
      <c r="F24" s="28">
        <v>320</v>
      </c>
      <c r="G24" s="31" t="s">
        <v>102</v>
      </c>
      <c r="H24" s="27" t="s">
        <v>14</v>
      </c>
      <c r="I24" s="24"/>
      <c r="J24" s="24"/>
    </row>
    <row r="25" spans="1:10" s="22" customFormat="1" ht="15" thickBot="1">
      <c r="A25" s="25">
        <v>45057</v>
      </c>
      <c r="B25" s="26">
        <v>42</v>
      </c>
      <c r="C25" s="27" t="s">
        <v>103</v>
      </c>
      <c r="D25" s="28">
        <v>5.98</v>
      </c>
      <c r="E25" s="28">
        <v>0</v>
      </c>
      <c r="F25" s="28">
        <v>5.98</v>
      </c>
      <c r="G25" s="31" t="s">
        <v>104</v>
      </c>
      <c r="H25" s="27" t="s">
        <v>105</v>
      </c>
      <c r="I25" s="24"/>
      <c r="J25" s="24"/>
    </row>
    <row r="26" spans="1:10" s="30" customFormat="1" ht="15" thickBot="1">
      <c r="A26" s="25">
        <v>45057</v>
      </c>
      <c r="B26" s="26">
        <v>43</v>
      </c>
      <c r="C26" s="27" t="s">
        <v>103</v>
      </c>
      <c r="D26" s="28">
        <v>8.49</v>
      </c>
      <c r="E26" s="28">
        <v>0</v>
      </c>
      <c r="F26" s="28">
        <v>8.49</v>
      </c>
      <c r="G26" s="27" t="s">
        <v>106</v>
      </c>
      <c r="H26" s="27" t="s">
        <v>107</v>
      </c>
      <c r="I26" s="29"/>
      <c r="J26" s="29"/>
    </row>
    <row r="27" spans="1:10" s="30" customFormat="1" ht="15" thickBot="1">
      <c r="A27" s="25">
        <v>45057</v>
      </c>
      <c r="B27" s="26">
        <v>44</v>
      </c>
      <c r="C27" s="27" t="s">
        <v>108</v>
      </c>
      <c r="D27" s="28">
        <v>1020</v>
      </c>
      <c r="E27" s="28">
        <v>0</v>
      </c>
      <c r="F27" s="28">
        <v>1020</v>
      </c>
      <c r="G27" s="27" t="s">
        <v>109</v>
      </c>
      <c r="H27" s="27" t="s">
        <v>110</v>
      </c>
      <c r="I27" s="29"/>
      <c r="J27" s="29"/>
    </row>
    <row r="28" spans="1:10" s="30" customFormat="1" ht="15" thickBot="1">
      <c r="A28" s="25">
        <v>45057</v>
      </c>
      <c r="B28" s="26">
        <v>45</v>
      </c>
      <c r="C28" s="27" t="s">
        <v>26</v>
      </c>
      <c r="D28" s="28">
        <v>118.32</v>
      </c>
      <c r="E28" s="28">
        <v>23.66</v>
      </c>
      <c r="F28" s="28">
        <v>141.97999999999999</v>
      </c>
      <c r="G28" s="27" t="s">
        <v>111</v>
      </c>
      <c r="H28" s="27" t="s">
        <v>112</v>
      </c>
      <c r="I28" s="29"/>
      <c r="J28" s="33"/>
    </row>
    <row r="29" spans="1:10" s="30" customFormat="1" ht="15" thickBot="1">
      <c r="A29" s="25">
        <v>45057</v>
      </c>
      <c r="B29" s="26">
        <v>46</v>
      </c>
      <c r="C29" s="27" t="s">
        <v>113</v>
      </c>
      <c r="D29" s="28">
        <v>454.01</v>
      </c>
      <c r="E29" s="28">
        <v>0</v>
      </c>
      <c r="F29" s="28">
        <v>454.01</v>
      </c>
      <c r="G29" s="27" t="s">
        <v>114</v>
      </c>
      <c r="H29" s="27" t="s">
        <v>28</v>
      </c>
      <c r="I29" s="29"/>
      <c r="J29" s="29"/>
    </row>
    <row r="30" spans="1:10" s="30" customFormat="1" ht="15" thickBot="1">
      <c r="A30" s="25">
        <v>45057</v>
      </c>
      <c r="B30" s="26">
        <v>47</v>
      </c>
      <c r="C30" s="27" t="s">
        <v>115</v>
      </c>
      <c r="D30" s="28">
        <v>12.06</v>
      </c>
      <c r="E30" s="28">
        <v>0</v>
      </c>
      <c r="F30" s="28">
        <v>12.06</v>
      </c>
      <c r="G30" s="27" t="s">
        <v>116</v>
      </c>
      <c r="H30" s="27" t="s">
        <v>116</v>
      </c>
      <c r="I30" s="29"/>
      <c r="J30" s="29"/>
    </row>
    <row r="31" spans="1:10">
      <c r="A31" s="4"/>
      <c r="D31" s="9">
        <f>SUM(D8:D30)</f>
        <v>6052.46</v>
      </c>
      <c r="E31" s="9">
        <f>SUM(E8:E30)</f>
        <v>308.07</v>
      </c>
      <c r="F31" s="9">
        <f>SUM(F8:F30)</f>
        <v>6360.5299999999988</v>
      </c>
      <c r="I31" t="s">
        <v>62</v>
      </c>
      <c r="J31" t="s">
        <v>63</v>
      </c>
    </row>
    <row r="33" spans="1:8">
      <c r="A33" s="3"/>
      <c r="D33" s="5"/>
      <c r="G33" t="s">
        <v>64</v>
      </c>
      <c r="H33" t="s">
        <v>65</v>
      </c>
    </row>
    <row r="34" spans="1:8">
      <c r="A34" s="3"/>
      <c r="D34" s="5"/>
    </row>
    <row r="35" spans="1:8">
      <c r="A35" s="4"/>
      <c r="C35" s="8"/>
      <c r="G35" t="s">
        <v>66</v>
      </c>
      <c r="H35" t="s">
        <v>65</v>
      </c>
    </row>
    <row r="36" spans="1:8">
      <c r="C36" s="8"/>
      <c r="H36" t="s">
        <v>67</v>
      </c>
    </row>
    <row r="37" spans="1:8">
      <c r="A37" s="13"/>
      <c r="B37" s="12"/>
    </row>
    <row r="38" spans="1:8">
      <c r="A38" s="11"/>
      <c r="B38" s="12"/>
    </row>
    <row r="39" spans="1:8">
      <c r="A39" s="14"/>
      <c r="B39" s="15"/>
      <c r="C39" s="15"/>
    </row>
    <row r="40" spans="1:8">
      <c r="A40" s="14"/>
      <c r="B40" s="15"/>
      <c r="C40" s="15"/>
    </row>
    <row r="41" spans="1:8">
      <c r="A41" s="10"/>
      <c r="B41" s="2"/>
      <c r="C41" s="2"/>
    </row>
    <row r="42" spans="1:8">
      <c r="C42" s="9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73C6-0BE8-0346-B6AB-A0C13C37602F}">
  <sheetPr>
    <pageSetUpPr fitToPage="1"/>
  </sheetPr>
  <dimension ref="A1:J48"/>
  <sheetViews>
    <sheetView topLeftCell="A3" workbookViewId="0">
      <selection activeCell="E13" sqref="E13"/>
    </sheetView>
  </sheetViews>
  <sheetFormatPr defaultColWidth="12.7109375" defaultRowHeight="14.45"/>
  <cols>
    <col min="3" max="3" width="27.7109375" customWidth="1"/>
    <col min="7" max="7" width="26" customWidth="1"/>
    <col min="8" max="8" width="25.140625" customWidth="1"/>
  </cols>
  <sheetData>
    <row r="1" spans="1:10">
      <c r="A1" s="7" t="s">
        <v>68</v>
      </c>
      <c r="C1" s="1"/>
    </row>
    <row r="2" spans="1:10">
      <c r="A2" t="s">
        <v>117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s="12" customFormat="1" ht="30.6" customHeight="1" thickBot="1">
      <c r="A6" s="25">
        <v>45078</v>
      </c>
      <c r="B6" s="26">
        <v>48</v>
      </c>
      <c r="C6" s="27" t="s">
        <v>57</v>
      </c>
      <c r="D6" s="28">
        <v>380</v>
      </c>
      <c r="E6" s="28">
        <v>76</v>
      </c>
      <c r="F6" s="28">
        <f>SUM(D6+E6)</f>
        <v>456</v>
      </c>
      <c r="G6" s="31" t="s">
        <v>118</v>
      </c>
      <c r="H6" s="27" t="s">
        <v>119</v>
      </c>
      <c r="I6" s="23"/>
      <c r="J6" s="23"/>
    </row>
    <row r="7" spans="1:10" s="12" customFormat="1" ht="15" thickBot="1">
      <c r="A7" s="25">
        <v>45078</v>
      </c>
      <c r="B7" s="26">
        <v>49</v>
      </c>
      <c r="C7" s="27" t="s">
        <v>120</v>
      </c>
      <c r="D7" s="28">
        <v>395</v>
      </c>
      <c r="E7" s="28">
        <v>79</v>
      </c>
      <c r="F7" s="28">
        <f t="shared" ref="F7:F27" si="0">SUM(D7+E7)</f>
        <v>474</v>
      </c>
      <c r="G7" s="27" t="s">
        <v>121</v>
      </c>
      <c r="H7" s="27" t="s">
        <v>122</v>
      </c>
      <c r="I7" s="23"/>
      <c r="J7" s="23"/>
    </row>
    <row r="8" spans="1:10" s="12" customFormat="1" ht="15" thickBot="1">
      <c r="A8" s="25">
        <v>45078</v>
      </c>
      <c r="B8" s="26">
        <v>50</v>
      </c>
      <c r="C8" s="31" t="s">
        <v>123</v>
      </c>
      <c r="D8" s="28">
        <v>20</v>
      </c>
      <c r="E8" s="28">
        <v>0</v>
      </c>
      <c r="F8" s="28">
        <f t="shared" si="0"/>
        <v>20</v>
      </c>
      <c r="G8" s="31" t="s">
        <v>124</v>
      </c>
      <c r="H8" s="31" t="s">
        <v>14</v>
      </c>
      <c r="I8" s="23"/>
      <c r="J8" s="23"/>
    </row>
    <row r="9" spans="1:10" s="12" customFormat="1" ht="15" thickBot="1">
      <c r="A9" s="25">
        <v>45078</v>
      </c>
      <c r="B9" s="26">
        <v>51</v>
      </c>
      <c r="C9" s="31" t="s">
        <v>116</v>
      </c>
      <c r="D9" s="28">
        <v>11.34</v>
      </c>
      <c r="E9" s="28">
        <v>0</v>
      </c>
      <c r="F9" s="28">
        <f t="shared" si="0"/>
        <v>11.34</v>
      </c>
      <c r="G9" s="31" t="s">
        <v>125</v>
      </c>
      <c r="H9" s="27" t="s">
        <v>116</v>
      </c>
      <c r="I9" s="23"/>
      <c r="J9" s="32"/>
    </row>
    <row r="10" spans="1:10" s="30" customFormat="1" ht="15" thickBot="1">
      <c r="A10" s="25">
        <v>45078</v>
      </c>
      <c r="B10" s="26">
        <v>52</v>
      </c>
      <c r="C10" s="34" t="s">
        <v>126</v>
      </c>
      <c r="D10" s="28">
        <v>4426.49</v>
      </c>
      <c r="E10" s="28">
        <v>0</v>
      </c>
      <c r="F10" s="28">
        <v>4426.49</v>
      </c>
      <c r="G10" s="31" t="s">
        <v>127</v>
      </c>
      <c r="H10" s="27" t="s">
        <v>128</v>
      </c>
      <c r="I10" s="29"/>
      <c r="J10" s="33"/>
    </row>
    <row r="11" spans="1:10" s="30" customFormat="1" ht="15" thickBot="1">
      <c r="A11" s="25">
        <v>45078</v>
      </c>
      <c r="B11" s="26">
        <v>53</v>
      </c>
      <c r="C11" s="34" t="s">
        <v>129</v>
      </c>
      <c r="D11" s="28">
        <v>8.3000000000000007</v>
      </c>
      <c r="E11" s="28">
        <v>1.66</v>
      </c>
      <c r="F11" s="28">
        <f t="shared" si="0"/>
        <v>9.9600000000000009</v>
      </c>
      <c r="G11" s="31" t="s">
        <v>130</v>
      </c>
      <c r="H11" s="27" t="s">
        <v>131</v>
      </c>
      <c r="I11" s="29"/>
      <c r="J11" s="33"/>
    </row>
    <row r="12" spans="1:10" s="22" customFormat="1" ht="15" thickBot="1">
      <c r="A12" s="25">
        <v>45078</v>
      </c>
      <c r="B12" s="26">
        <v>54</v>
      </c>
      <c r="C12" s="27" t="s">
        <v>132</v>
      </c>
      <c r="D12" s="28">
        <v>565</v>
      </c>
      <c r="E12" s="28">
        <v>0</v>
      </c>
      <c r="F12" s="28">
        <f t="shared" si="0"/>
        <v>565</v>
      </c>
      <c r="G12" s="31" t="s">
        <v>133</v>
      </c>
      <c r="H12" s="27" t="s">
        <v>79</v>
      </c>
      <c r="I12" s="24"/>
      <c r="J12" s="24"/>
    </row>
    <row r="13" spans="1:10" s="22" customFormat="1" ht="15" thickBot="1">
      <c r="A13" s="25">
        <v>45078</v>
      </c>
      <c r="B13" s="26">
        <v>55</v>
      </c>
      <c r="C13" s="27" t="s">
        <v>134</v>
      </c>
      <c r="D13" s="28">
        <v>665.22</v>
      </c>
      <c r="E13" s="28">
        <v>133.04</v>
      </c>
      <c r="F13" s="28">
        <f t="shared" si="0"/>
        <v>798.26</v>
      </c>
      <c r="G13" s="31" t="s">
        <v>135</v>
      </c>
      <c r="H13" s="27" t="s">
        <v>136</v>
      </c>
      <c r="I13" s="24"/>
      <c r="J13" s="24"/>
    </row>
    <row r="14" spans="1:10" s="22" customFormat="1" ht="15" thickBot="1">
      <c r="A14" s="25">
        <v>45078</v>
      </c>
      <c r="B14" s="26">
        <v>56</v>
      </c>
      <c r="C14" s="27" t="s">
        <v>137</v>
      </c>
      <c r="D14" s="28">
        <v>54.45</v>
      </c>
      <c r="E14" s="28">
        <v>0</v>
      </c>
      <c r="F14" s="28">
        <v>54.45</v>
      </c>
      <c r="G14" s="31" t="s">
        <v>138</v>
      </c>
      <c r="H14" s="27" t="s">
        <v>131</v>
      </c>
      <c r="I14" s="24"/>
      <c r="J14" s="24"/>
    </row>
    <row r="15" spans="1:10" s="22" customFormat="1" ht="15" thickBot="1">
      <c r="A15" s="25">
        <v>45078</v>
      </c>
      <c r="B15" s="26">
        <v>57</v>
      </c>
      <c r="C15" s="27" t="s">
        <v>84</v>
      </c>
      <c r="D15" s="28">
        <v>10</v>
      </c>
      <c r="E15" s="28">
        <v>2</v>
      </c>
      <c r="F15" s="28">
        <v>12</v>
      </c>
      <c r="G15" s="31" t="s">
        <v>139</v>
      </c>
      <c r="H15" s="27" t="s">
        <v>85</v>
      </c>
      <c r="I15" s="24"/>
      <c r="J15" s="24"/>
    </row>
    <row r="16" spans="1:10" s="22" customFormat="1" ht="15" thickBot="1">
      <c r="A16" s="25">
        <v>45078</v>
      </c>
      <c r="B16" s="26">
        <v>58</v>
      </c>
      <c r="C16" s="27" t="s">
        <v>140</v>
      </c>
      <c r="D16" s="28">
        <v>252.8</v>
      </c>
      <c r="E16" s="28">
        <v>0</v>
      </c>
      <c r="F16" s="28">
        <v>252.8</v>
      </c>
      <c r="G16" s="31" t="s">
        <v>13</v>
      </c>
      <c r="H16" s="27" t="s">
        <v>14</v>
      </c>
      <c r="I16" s="24"/>
      <c r="J16" s="24"/>
    </row>
    <row r="17" spans="1:10" s="22" customFormat="1" ht="15" thickBot="1">
      <c r="A17" s="25">
        <v>45078</v>
      </c>
      <c r="B17" s="26">
        <v>59</v>
      </c>
      <c r="C17" s="27" t="s">
        <v>141</v>
      </c>
      <c r="D17" s="28">
        <v>4.9800000000000004</v>
      </c>
      <c r="E17" s="28">
        <v>1</v>
      </c>
      <c r="F17" s="28">
        <f>SUM(D17+E17)</f>
        <v>5.98</v>
      </c>
      <c r="G17" s="31" t="s">
        <v>142</v>
      </c>
      <c r="H17" s="27" t="s">
        <v>143</v>
      </c>
      <c r="I17" s="24"/>
      <c r="J17" s="24"/>
    </row>
    <row r="18" spans="1:10" s="22" customFormat="1" ht="15" thickBot="1">
      <c r="A18" s="25">
        <v>45078</v>
      </c>
      <c r="B18" s="26">
        <v>60</v>
      </c>
      <c r="C18" s="27" t="s">
        <v>144</v>
      </c>
      <c r="D18" s="28">
        <v>55.9</v>
      </c>
      <c r="E18" s="28">
        <v>0</v>
      </c>
      <c r="F18" s="28">
        <f t="shared" ref="F18:F26" si="1">SUM(D18+E18)</f>
        <v>55.9</v>
      </c>
      <c r="G18" s="31" t="s">
        <v>145</v>
      </c>
      <c r="H18" s="27" t="s">
        <v>146</v>
      </c>
      <c r="I18" s="24"/>
      <c r="J18" s="24"/>
    </row>
    <row r="19" spans="1:10" s="22" customFormat="1" ht="15" thickBot="1">
      <c r="A19" s="25">
        <v>45078</v>
      </c>
      <c r="B19" s="26">
        <v>61</v>
      </c>
      <c r="C19" s="27" t="s">
        <v>147</v>
      </c>
      <c r="D19" s="28">
        <v>22.1</v>
      </c>
      <c r="E19" s="28">
        <v>0</v>
      </c>
      <c r="F19" s="28">
        <v>22.1</v>
      </c>
      <c r="G19" s="31" t="s">
        <v>148</v>
      </c>
      <c r="H19" s="27" t="s">
        <v>146</v>
      </c>
      <c r="I19" s="24"/>
      <c r="J19" s="24"/>
    </row>
    <row r="20" spans="1:10" s="22" customFormat="1" ht="15" thickBot="1">
      <c r="A20" s="25">
        <v>45078</v>
      </c>
      <c r="B20" s="26">
        <v>62</v>
      </c>
      <c r="C20" s="27" t="s">
        <v>149</v>
      </c>
      <c r="D20" s="28">
        <v>29.9</v>
      </c>
      <c r="E20" s="28">
        <v>0</v>
      </c>
      <c r="F20" s="28">
        <v>29.9</v>
      </c>
      <c r="G20" s="31" t="s">
        <v>150</v>
      </c>
      <c r="H20" s="27" t="s">
        <v>146</v>
      </c>
      <c r="I20" s="24"/>
      <c r="J20" s="24"/>
    </row>
    <row r="21" spans="1:10" s="22" customFormat="1" ht="15" thickBot="1">
      <c r="A21" s="25">
        <v>45078</v>
      </c>
      <c r="B21" s="26">
        <v>63</v>
      </c>
      <c r="C21" s="27" t="s">
        <v>151</v>
      </c>
      <c r="D21" s="28">
        <v>11.72</v>
      </c>
      <c r="E21" s="28">
        <v>0</v>
      </c>
      <c r="F21" s="28">
        <v>11.72</v>
      </c>
      <c r="G21" s="31" t="s">
        <v>38</v>
      </c>
      <c r="H21" s="27" t="s">
        <v>31</v>
      </c>
      <c r="I21" s="24"/>
      <c r="J21" s="24"/>
    </row>
    <row r="22" spans="1:10" s="22" customFormat="1" ht="15" thickBot="1">
      <c r="A22" s="25">
        <v>45092</v>
      </c>
      <c r="B22" s="26" t="s">
        <v>152</v>
      </c>
      <c r="C22" s="27" t="s">
        <v>31</v>
      </c>
      <c r="D22" s="28">
        <v>1797.99</v>
      </c>
      <c r="E22" s="28">
        <v>0</v>
      </c>
      <c r="F22" s="28">
        <v>1797.99</v>
      </c>
      <c r="G22" s="31" t="s">
        <v>31</v>
      </c>
      <c r="H22" s="27" t="s">
        <v>31</v>
      </c>
      <c r="I22" s="24"/>
      <c r="J22" s="24"/>
    </row>
    <row r="23" spans="1:10" s="22" customFormat="1" ht="15" thickBot="1">
      <c r="A23" s="25">
        <v>45078</v>
      </c>
      <c r="B23" s="26">
        <v>66</v>
      </c>
      <c r="C23" s="27" t="s">
        <v>153</v>
      </c>
      <c r="D23" s="28">
        <v>463.01</v>
      </c>
      <c r="E23" s="28">
        <v>0</v>
      </c>
      <c r="F23" s="28">
        <v>463.01</v>
      </c>
      <c r="G23" s="31" t="s">
        <v>154</v>
      </c>
      <c r="H23" s="27" t="s">
        <v>31</v>
      </c>
      <c r="I23" s="24"/>
      <c r="J23" s="24"/>
    </row>
    <row r="24" spans="1:10" s="22" customFormat="1" ht="15" thickBot="1">
      <c r="A24" s="25">
        <v>45092</v>
      </c>
      <c r="B24" s="26">
        <v>67</v>
      </c>
      <c r="C24" s="27" t="s">
        <v>155</v>
      </c>
      <c r="D24" s="28">
        <v>26</v>
      </c>
      <c r="E24" s="28">
        <v>0</v>
      </c>
      <c r="F24" s="28">
        <v>26</v>
      </c>
      <c r="G24" s="31" t="s">
        <v>116</v>
      </c>
      <c r="H24" s="27" t="s">
        <v>116</v>
      </c>
      <c r="I24" s="24"/>
      <c r="J24" s="24"/>
    </row>
    <row r="25" spans="1:10" s="22" customFormat="1" ht="29.45" thickBot="1">
      <c r="A25" s="25">
        <v>45078</v>
      </c>
      <c r="B25" s="26">
        <v>68</v>
      </c>
      <c r="C25" s="27" t="s">
        <v>57</v>
      </c>
      <c r="D25" s="28">
        <v>380</v>
      </c>
      <c r="E25" s="28">
        <v>76</v>
      </c>
      <c r="F25" s="28">
        <f>SUM(D25+E25)</f>
        <v>456</v>
      </c>
      <c r="G25" s="31" t="s">
        <v>118</v>
      </c>
      <c r="H25" s="27" t="s">
        <v>119</v>
      </c>
      <c r="I25" s="24"/>
      <c r="J25" s="24"/>
    </row>
    <row r="26" spans="1:10" s="22" customFormat="1" ht="29.45" thickBot="1">
      <c r="A26" s="25">
        <v>45078</v>
      </c>
      <c r="B26" s="26">
        <v>69</v>
      </c>
      <c r="C26" s="27" t="s">
        <v>156</v>
      </c>
      <c r="D26" s="28">
        <v>438.03</v>
      </c>
      <c r="E26" s="28">
        <v>87.61</v>
      </c>
      <c r="F26" s="28">
        <f t="shared" si="1"/>
        <v>525.64</v>
      </c>
      <c r="G26" s="31" t="s">
        <v>157</v>
      </c>
      <c r="H26" s="27" t="s">
        <v>158</v>
      </c>
      <c r="I26" s="24"/>
      <c r="J26" s="24"/>
    </row>
    <row r="27" spans="1:10" s="22" customFormat="1" ht="15" thickBot="1">
      <c r="A27" s="25">
        <v>45070</v>
      </c>
      <c r="B27" s="26">
        <v>70</v>
      </c>
      <c r="C27" s="27" t="s">
        <v>159</v>
      </c>
      <c r="D27" s="28">
        <v>75.95</v>
      </c>
      <c r="E27" s="28">
        <v>0</v>
      </c>
      <c r="F27" s="28">
        <f t="shared" si="0"/>
        <v>75.95</v>
      </c>
      <c r="G27" s="31" t="s">
        <v>160</v>
      </c>
      <c r="H27" s="27" t="s">
        <v>161</v>
      </c>
      <c r="I27" s="24"/>
      <c r="J27" s="24"/>
    </row>
    <row r="28" spans="1:10" s="30" customFormat="1" ht="15" thickBot="1">
      <c r="A28" s="25">
        <v>45078</v>
      </c>
      <c r="B28" s="26">
        <v>71</v>
      </c>
      <c r="C28" s="27" t="s">
        <v>98</v>
      </c>
      <c r="D28" s="28">
        <v>69.239999999999995</v>
      </c>
      <c r="E28" s="28">
        <v>0</v>
      </c>
      <c r="F28" s="28">
        <v>69.239999999999995</v>
      </c>
      <c r="G28" s="31" t="s">
        <v>99</v>
      </c>
      <c r="H28" s="27" t="s">
        <v>100</v>
      </c>
      <c r="I28" s="29"/>
      <c r="J28" s="29"/>
    </row>
    <row r="29" spans="1:10" s="30" customFormat="1" ht="15" thickBot="1">
      <c r="A29" s="25">
        <v>45061</v>
      </c>
      <c r="B29" s="26">
        <v>72</v>
      </c>
      <c r="C29" s="27" t="s">
        <v>162</v>
      </c>
      <c r="D29" s="28">
        <v>43.29</v>
      </c>
      <c r="E29" s="28">
        <v>8.66</v>
      </c>
      <c r="F29" s="28">
        <f>SUM(D29:E29)</f>
        <v>51.95</v>
      </c>
      <c r="G29" s="31" t="s">
        <v>163</v>
      </c>
      <c r="H29" s="27" t="s">
        <v>164</v>
      </c>
      <c r="I29" s="29"/>
      <c r="J29" s="29"/>
    </row>
    <row r="30" spans="1:10" s="30" customFormat="1" ht="15" thickBot="1">
      <c r="A30" s="25">
        <v>45092</v>
      </c>
      <c r="B30" s="26">
        <v>73</v>
      </c>
      <c r="C30" s="27" t="s">
        <v>162</v>
      </c>
      <c r="D30" s="28">
        <v>47.18</v>
      </c>
      <c r="E30" s="28">
        <v>9.44</v>
      </c>
      <c r="F30" s="28">
        <f>SUM(D30:E30)</f>
        <v>56.62</v>
      </c>
      <c r="G30" s="31" t="s">
        <v>165</v>
      </c>
      <c r="H30" s="27" t="s">
        <v>166</v>
      </c>
      <c r="I30" s="29"/>
      <c r="J30" s="29"/>
    </row>
    <row r="31" spans="1:10" s="30" customFormat="1" ht="15" thickBot="1">
      <c r="A31" s="25">
        <v>45078</v>
      </c>
      <c r="B31" s="26">
        <v>74</v>
      </c>
      <c r="C31" s="27" t="s">
        <v>167</v>
      </c>
      <c r="D31" s="28">
        <v>128.5</v>
      </c>
      <c r="E31" s="28">
        <v>0</v>
      </c>
      <c r="F31" s="28">
        <v>128.5</v>
      </c>
      <c r="G31" s="31" t="s">
        <v>168</v>
      </c>
      <c r="H31" s="27" t="s">
        <v>25</v>
      </c>
      <c r="I31" s="29"/>
      <c r="J31" s="29"/>
    </row>
    <row r="32" spans="1:10" s="30" customFormat="1" ht="15" thickBot="1">
      <c r="A32" s="25">
        <v>45078</v>
      </c>
      <c r="B32" s="26">
        <v>75</v>
      </c>
      <c r="C32" s="27" t="s">
        <v>113</v>
      </c>
      <c r="D32" s="28">
        <v>444</v>
      </c>
      <c r="E32" s="28">
        <v>0</v>
      </c>
      <c r="F32" s="28">
        <v>444</v>
      </c>
      <c r="G32" s="31" t="s">
        <v>169</v>
      </c>
      <c r="H32" s="27" t="s">
        <v>119</v>
      </c>
      <c r="I32" s="29"/>
      <c r="J32" s="29"/>
    </row>
    <row r="33" spans="1:10" s="30" customFormat="1" ht="18.600000000000001" customHeight="1" thickBot="1">
      <c r="A33" s="25">
        <v>45078</v>
      </c>
      <c r="B33" s="26">
        <v>76</v>
      </c>
      <c r="C33" s="27" t="s">
        <v>26</v>
      </c>
      <c r="D33" s="28">
        <v>118.32</v>
      </c>
      <c r="E33" s="28">
        <v>23.66</v>
      </c>
      <c r="F33" s="28">
        <v>141.97999999999999</v>
      </c>
      <c r="G33" s="31" t="s">
        <v>170</v>
      </c>
      <c r="H33" s="27" t="s">
        <v>119</v>
      </c>
      <c r="I33" s="29"/>
      <c r="J33" s="29"/>
    </row>
    <row r="34" spans="1:10" s="30" customFormat="1" ht="18.600000000000001" customHeight="1" thickBot="1">
      <c r="A34" s="25">
        <v>45078</v>
      </c>
      <c r="B34" s="26">
        <v>77</v>
      </c>
      <c r="C34" s="27" t="s">
        <v>57</v>
      </c>
      <c r="D34" s="28">
        <v>550</v>
      </c>
      <c r="E34" s="28">
        <v>110</v>
      </c>
      <c r="F34" s="28">
        <f>SUM(D34:E34)</f>
        <v>660</v>
      </c>
      <c r="G34" s="31" t="s">
        <v>171</v>
      </c>
      <c r="H34" s="27" t="s">
        <v>172</v>
      </c>
      <c r="I34" s="29"/>
      <c r="J34" s="29"/>
    </row>
    <row r="35" spans="1:10" s="30" customFormat="1" ht="18.600000000000001" customHeight="1" thickBot="1">
      <c r="A35" s="25">
        <v>45078</v>
      </c>
      <c r="B35" s="26">
        <v>78</v>
      </c>
      <c r="C35" s="27" t="s">
        <v>113</v>
      </c>
      <c r="D35" s="28">
        <v>274.81</v>
      </c>
      <c r="E35" s="28">
        <v>0</v>
      </c>
      <c r="F35" s="28">
        <v>274.81</v>
      </c>
      <c r="G35" s="31" t="s">
        <v>173</v>
      </c>
      <c r="H35" s="27" t="s">
        <v>174</v>
      </c>
      <c r="I35" s="29"/>
      <c r="J35" s="29"/>
    </row>
    <row r="36" spans="1:10" s="30" customFormat="1" ht="18.600000000000001" customHeight="1">
      <c r="A36" s="25"/>
      <c r="B36" s="26"/>
      <c r="C36" s="27"/>
      <c r="D36" s="28"/>
      <c r="E36" s="28"/>
      <c r="F36" s="28"/>
      <c r="G36" s="31"/>
      <c r="H36" s="27"/>
    </row>
    <row r="37" spans="1:10">
      <c r="A37" s="4"/>
      <c r="D37" s="9">
        <f>SUM(D6:D35)</f>
        <v>11769.520000000002</v>
      </c>
      <c r="E37" s="9">
        <f>SUM(E6:E35)</f>
        <v>608.07000000000005</v>
      </c>
      <c r="F37" s="9">
        <f>SUM(F6:F32)</f>
        <v>11300.800000000001</v>
      </c>
      <c r="I37" t="s">
        <v>62</v>
      </c>
      <c r="J37" t="s">
        <v>63</v>
      </c>
    </row>
    <row r="39" spans="1:10">
      <c r="A39" s="3"/>
      <c r="D39" s="5"/>
      <c r="G39" t="s">
        <v>64</v>
      </c>
      <c r="H39" t="s">
        <v>65</v>
      </c>
    </row>
    <row r="40" spans="1:10">
      <c r="A40" s="3"/>
      <c r="D40" s="5"/>
    </row>
    <row r="41" spans="1:10">
      <c r="A41" s="4"/>
      <c r="C41" s="8"/>
      <c r="G41" t="s">
        <v>66</v>
      </c>
      <c r="H41" t="s">
        <v>65</v>
      </c>
    </row>
    <row r="42" spans="1:10">
      <c r="C42" s="8"/>
      <c r="H42" t="s">
        <v>67</v>
      </c>
    </row>
    <row r="43" spans="1:10">
      <c r="A43" s="13"/>
      <c r="B43" s="12"/>
    </row>
    <row r="44" spans="1:10">
      <c r="A44" s="11"/>
      <c r="B44" s="12"/>
    </row>
    <row r="45" spans="1:10">
      <c r="A45" s="14"/>
      <c r="B45" s="15"/>
      <c r="C45" s="15"/>
    </row>
    <row r="46" spans="1:10">
      <c r="A46" s="14"/>
      <c r="B46" s="15"/>
      <c r="C46" s="15"/>
    </row>
    <row r="47" spans="1:10">
      <c r="A47" s="10"/>
      <c r="B47" s="2"/>
      <c r="C47" s="2"/>
    </row>
    <row r="48" spans="1:10">
      <c r="C48" s="9"/>
    </row>
  </sheetData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B982-5A5D-C844-896A-84C4EDF8DFE7}">
  <sheetPr>
    <pageSetUpPr fitToPage="1"/>
  </sheetPr>
  <dimension ref="A1:J59"/>
  <sheetViews>
    <sheetView tabSelected="1" workbookViewId="0">
      <selection activeCell="G11" sqref="G11"/>
    </sheetView>
  </sheetViews>
  <sheetFormatPr defaultColWidth="12.7109375" defaultRowHeight="14.45"/>
  <cols>
    <col min="1" max="1" width="30.7109375" customWidth="1"/>
    <col min="2" max="2" width="17.140625" customWidth="1"/>
    <col min="3" max="3" width="22.42578125" bestFit="1" customWidth="1"/>
    <col min="4" max="4" width="10.140625" bestFit="1" customWidth="1"/>
    <col min="5" max="5" width="9.140625" bestFit="1" customWidth="1"/>
    <col min="6" max="6" width="13" customWidth="1"/>
    <col min="7" max="7" width="22.42578125" bestFit="1" customWidth="1"/>
    <col min="8" max="8" width="23.42578125" customWidth="1"/>
    <col min="9" max="9" width="8.5703125" customWidth="1"/>
    <col min="10" max="10" width="9.28515625" customWidth="1"/>
  </cols>
  <sheetData>
    <row r="1" spans="1:10">
      <c r="A1" s="7" t="s">
        <v>68</v>
      </c>
      <c r="C1" s="1"/>
    </row>
    <row r="2" spans="1:10">
      <c r="A2" t="s">
        <v>175</v>
      </c>
      <c r="C2" s="1"/>
    </row>
    <row r="3" spans="1:10" s="3" customFormat="1" ht="29.4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54" t="s">
        <v>10</v>
      </c>
    </row>
    <row r="4" spans="1:10">
      <c r="B4" s="7" t="s">
        <v>11</v>
      </c>
      <c r="E4" s="28"/>
    </row>
    <row r="5" spans="1:10" s="12" customFormat="1">
      <c r="A5" s="25">
        <v>45113</v>
      </c>
      <c r="B5" s="26">
        <v>79</v>
      </c>
      <c r="C5" s="27" t="s">
        <v>34</v>
      </c>
      <c r="D5" s="28">
        <v>69.239999999999995</v>
      </c>
      <c r="E5" s="28">
        <v>0</v>
      </c>
      <c r="F5" s="28">
        <v>69.239999999999995</v>
      </c>
      <c r="G5" s="27" t="s">
        <v>36</v>
      </c>
      <c r="H5" s="27" t="s">
        <v>176</v>
      </c>
      <c r="I5" s="23"/>
      <c r="J5" s="23"/>
    </row>
    <row r="6" spans="1:10" s="12" customFormat="1">
      <c r="A6" s="25">
        <v>45113</v>
      </c>
      <c r="B6" s="26">
        <v>80</v>
      </c>
      <c r="C6" s="27" t="s">
        <v>39</v>
      </c>
      <c r="D6" s="28">
        <v>47.12</v>
      </c>
      <c r="E6" s="28">
        <f t="shared" ref="E6:E7" si="0">D6/5</f>
        <v>9.4239999999999995</v>
      </c>
      <c r="F6" s="28">
        <f>D6+E6</f>
        <v>56.543999999999997</v>
      </c>
      <c r="G6" s="27" t="s">
        <v>177</v>
      </c>
      <c r="H6" s="27" t="s">
        <v>166</v>
      </c>
      <c r="I6" s="23"/>
      <c r="J6" s="23"/>
    </row>
    <row r="7" spans="1:10" s="12" customFormat="1">
      <c r="A7" s="25">
        <v>45107</v>
      </c>
      <c r="B7" s="26">
        <v>81</v>
      </c>
      <c r="C7" s="35" t="s">
        <v>178</v>
      </c>
      <c r="D7" s="28">
        <v>18</v>
      </c>
      <c r="E7" s="28">
        <f t="shared" si="0"/>
        <v>3.6</v>
      </c>
      <c r="F7" s="28">
        <v>18</v>
      </c>
      <c r="G7" s="31" t="s">
        <v>179</v>
      </c>
      <c r="H7" s="27" t="s">
        <v>180</v>
      </c>
      <c r="I7" s="23"/>
      <c r="J7" s="23"/>
    </row>
    <row r="8" spans="1:10" s="12" customFormat="1" ht="29.45" thickBot="1">
      <c r="A8" s="25">
        <v>45113</v>
      </c>
      <c r="B8" s="26">
        <v>82</v>
      </c>
      <c r="C8" s="31" t="s">
        <v>86</v>
      </c>
      <c r="D8" s="28">
        <v>474</v>
      </c>
      <c r="E8" s="28">
        <f>D8/5</f>
        <v>94.8</v>
      </c>
      <c r="F8" s="28">
        <f>D8+E8</f>
        <v>568.79999999999995</v>
      </c>
      <c r="G8" s="31" t="s">
        <v>181</v>
      </c>
      <c r="H8" s="31" t="s">
        <v>182</v>
      </c>
      <c r="I8" s="23"/>
      <c r="J8" s="23"/>
    </row>
    <row r="9" spans="1:10" s="12" customFormat="1" ht="29.45" thickBot="1">
      <c r="A9" s="25">
        <v>45113</v>
      </c>
      <c r="B9" s="26">
        <v>83</v>
      </c>
      <c r="C9" s="31" t="s">
        <v>86</v>
      </c>
      <c r="D9" s="28">
        <v>102.5</v>
      </c>
      <c r="E9" s="28">
        <f t="shared" ref="E9:E34" si="1">D9/5</f>
        <v>20.5</v>
      </c>
      <c r="F9" s="28">
        <f t="shared" ref="F9:F30" si="2">D9+E9</f>
        <v>123</v>
      </c>
      <c r="G9" s="31" t="s">
        <v>183</v>
      </c>
      <c r="H9" s="31" t="s">
        <v>182</v>
      </c>
      <c r="I9" s="23"/>
      <c r="J9" s="32"/>
    </row>
    <row r="10" spans="1:10" s="12" customFormat="1" ht="15" thickBot="1">
      <c r="A10" s="25">
        <v>45113</v>
      </c>
      <c r="B10" s="26">
        <v>84</v>
      </c>
      <c r="C10" s="31" t="s">
        <v>184</v>
      </c>
      <c r="D10" s="28">
        <v>10</v>
      </c>
      <c r="E10" s="28">
        <f t="shared" si="1"/>
        <v>2</v>
      </c>
      <c r="F10" s="28">
        <f t="shared" si="2"/>
        <v>12</v>
      </c>
      <c r="G10" s="31" t="s">
        <v>42</v>
      </c>
      <c r="H10" s="31" t="s">
        <v>43</v>
      </c>
      <c r="I10" s="23"/>
      <c r="J10" s="32"/>
    </row>
    <row r="11" spans="1:10" s="12" customFormat="1" ht="15" thickBot="1">
      <c r="A11" s="25">
        <v>45113</v>
      </c>
      <c r="B11" s="26">
        <v>85</v>
      </c>
      <c r="C11" s="31" t="s">
        <v>103</v>
      </c>
      <c r="D11" s="28">
        <v>11.96</v>
      </c>
      <c r="E11" s="28">
        <v>0</v>
      </c>
      <c r="F11" s="28">
        <f t="shared" si="2"/>
        <v>11.96</v>
      </c>
      <c r="G11" s="31" t="s">
        <v>185</v>
      </c>
      <c r="H11" s="31" t="s">
        <v>105</v>
      </c>
      <c r="I11" s="23"/>
      <c r="J11" s="32"/>
    </row>
    <row r="12" spans="1:10" s="12" customFormat="1" ht="15" thickBot="1">
      <c r="A12" s="25">
        <v>45113</v>
      </c>
      <c r="B12" s="26">
        <v>86</v>
      </c>
      <c r="C12" s="31" t="s">
        <v>186</v>
      </c>
      <c r="D12" s="28">
        <v>252.8</v>
      </c>
      <c r="E12" s="28">
        <v>0</v>
      </c>
      <c r="F12" s="28">
        <f t="shared" si="2"/>
        <v>252.8</v>
      </c>
      <c r="G12" s="31" t="s">
        <v>13</v>
      </c>
      <c r="H12" s="31" t="s">
        <v>187</v>
      </c>
      <c r="I12" s="23"/>
      <c r="J12" s="32"/>
    </row>
    <row r="13" spans="1:10" s="12" customFormat="1" ht="15" thickBot="1">
      <c r="A13" s="25">
        <v>45113</v>
      </c>
      <c r="B13" s="26">
        <v>87</v>
      </c>
      <c r="C13" s="31" t="s">
        <v>57</v>
      </c>
      <c r="D13" s="28">
        <v>380</v>
      </c>
      <c r="E13" s="28">
        <f t="shared" si="1"/>
        <v>76</v>
      </c>
      <c r="F13" s="28">
        <f t="shared" si="2"/>
        <v>456</v>
      </c>
      <c r="G13" s="31" t="s">
        <v>188</v>
      </c>
      <c r="H13" s="31" t="s">
        <v>189</v>
      </c>
      <c r="I13" s="23"/>
      <c r="J13" s="32"/>
    </row>
    <row r="14" spans="1:10" s="12" customFormat="1" ht="15" thickBot="1">
      <c r="A14" s="25">
        <v>45113</v>
      </c>
      <c r="B14" s="26">
        <v>88</v>
      </c>
      <c r="C14" s="31" t="s">
        <v>190</v>
      </c>
      <c r="D14" s="28">
        <v>35</v>
      </c>
      <c r="E14" s="28">
        <v>0</v>
      </c>
      <c r="F14" s="28">
        <f t="shared" si="2"/>
        <v>35</v>
      </c>
      <c r="G14" s="31" t="s">
        <v>191</v>
      </c>
      <c r="H14" s="31" t="s">
        <v>192</v>
      </c>
      <c r="I14" s="23"/>
      <c r="J14" s="32"/>
    </row>
    <row r="15" spans="1:10" s="12" customFormat="1" ht="29.45" thickBot="1">
      <c r="A15" s="25">
        <v>45113</v>
      </c>
      <c r="B15" s="26">
        <v>89</v>
      </c>
      <c r="C15" s="31" t="s">
        <v>186</v>
      </c>
      <c r="D15" s="28">
        <v>284.11</v>
      </c>
      <c r="E15" s="28">
        <v>0</v>
      </c>
      <c r="F15" s="28">
        <f t="shared" si="2"/>
        <v>284.11</v>
      </c>
      <c r="G15" s="31" t="s">
        <v>193</v>
      </c>
      <c r="H15" s="31" t="s">
        <v>105</v>
      </c>
      <c r="I15" s="23"/>
      <c r="J15" s="32"/>
    </row>
    <row r="16" spans="1:10" s="12" customFormat="1" ht="29.45" thickBot="1">
      <c r="A16" s="25">
        <v>45113</v>
      </c>
      <c r="B16" s="26">
        <v>90</v>
      </c>
      <c r="C16" s="31" t="s">
        <v>194</v>
      </c>
      <c r="D16" s="28">
        <v>188</v>
      </c>
      <c r="E16" s="28">
        <f t="shared" si="1"/>
        <v>37.6</v>
      </c>
      <c r="F16" s="28">
        <f t="shared" si="2"/>
        <v>225.6</v>
      </c>
      <c r="G16" s="31" t="s">
        <v>195</v>
      </c>
      <c r="H16" s="31" t="s">
        <v>196</v>
      </c>
      <c r="I16" s="23"/>
      <c r="J16" s="32"/>
    </row>
    <row r="17" spans="1:10" s="12" customFormat="1" ht="29.45" thickBot="1">
      <c r="A17" s="25">
        <v>45113</v>
      </c>
      <c r="B17" s="26">
        <v>91</v>
      </c>
      <c r="C17" s="31" t="s">
        <v>186</v>
      </c>
      <c r="D17" s="28">
        <v>22.1</v>
      </c>
      <c r="E17" s="28">
        <v>0</v>
      </c>
      <c r="F17" s="28">
        <f t="shared" si="2"/>
        <v>22.1</v>
      </c>
      <c r="G17" s="31" t="s">
        <v>197</v>
      </c>
      <c r="H17" s="31" t="s">
        <v>198</v>
      </c>
      <c r="I17" s="23"/>
      <c r="J17" s="32"/>
    </row>
    <row r="18" spans="1:10" s="30" customFormat="1" ht="29.45" thickBot="1">
      <c r="A18" s="25">
        <v>45113</v>
      </c>
      <c r="B18" s="26">
        <v>92</v>
      </c>
      <c r="C18" s="34" t="s">
        <v>186</v>
      </c>
      <c r="D18" s="28">
        <v>22.1</v>
      </c>
      <c r="E18" s="28">
        <v>0</v>
      </c>
      <c r="F18" s="28">
        <f t="shared" si="2"/>
        <v>22.1</v>
      </c>
      <c r="G18" s="31" t="s">
        <v>199</v>
      </c>
      <c r="H18" s="31" t="s">
        <v>198</v>
      </c>
      <c r="I18" s="29"/>
      <c r="J18" s="33"/>
    </row>
    <row r="19" spans="1:10" s="30" customFormat="1" ht="29.45" thickBot="1">
      <c r="A19" s="25">
        <v>45113</v>
      </c>
      <c r="B19" s="26">
        <v>93</v>
      </c>
      <c r="C19" s="34" t="s">
        <v>186</v>
      </c>
      <c r="D19" s="28">
        <v>55.9</v>
      </c>
      <c r="E19" s="28">
        <v>0</v>
      </c>
      <c r="F19" s="28">
        <f t="shared" si="2"/>
        <v>55.9</v>
      </c>
      <c r="G19" s="31" t="s">
        <v>200</v>
      </c>
      <c r="H19" s="31" t="s">
        <v>198</v>
      </c>
      <c r="I19" s="29"/>
      <c r="J19" s="33"/>
    </row>
    <row r="20" spans="1:10" s="30" customFormat="1" ht="15" customHeight="1" thickBot="1">
      <c r="A20" s="25">
        <v>45113</v>
      </c>
      <c r="B20" s="26">
        <v>94</v>
      </c>
      <c r="C20" s="34" t="s">
        <v>57</v>
      </c>
      <c r="D20" s="28">
        <v>400</v>
      </c>
      <c r="E20" s="28">
        <f t="shared" si="1"/>
        <v>80</v>
      </c>
      <c r="F20" s="28">
        <f t="shared" si="2"/>
        <v>480</v>
      </c>
      <c r="G20" s="31" t="s">
        <v>201</v>
      </c>
      <c r="H20" s="31" t="s">
        <v>202</v>
      </c>
      <c r="I20" s="29"/>
      <c r="J20" s="33"/>
    </row>
    <row r="21" spans="1:10" s="30" customFormat="1" ht="15" customHeight="1" thickBot="1">
      <c r="A21" s="25">
        <v>45113</v>
      </c>
      <c r="B21" s="26">
        <v>95</v>
      </c>
      <c r="C21" s="34" t="s">
        <v>57</v>
      </c>
      <c r="D21" s="28">
        <v>380</v>
      </c>
      <c r="E21" s="28">
        <f t="shared" si="1"/>
        <v>76</v>
      </c>
      <c r="F21" s="28">
        <f t="shared" si="2"/>
        <v>456</v>
      </c>
      <c r="G21" s="31" t="s">
        <v>203</v>
      </c>
      <c r="H21" s="31" t="s">
        <v>189</v>
      </c>
      <c r="I21" s="29"/>
      <c r="J21" s="33"/>
    </row>
    <row r="22" spans="1:10" s="30" customFormat="1" ht="15" customHeight="1" thickBot="1">
      <c r="A22" s="25">
        <v>45113</v>
      </c>
      <c r="B22" s="26">
        <v>96</v>
      </c>
      <c r="C22" s="34" t="s">
        <v>204</v>
      </c>
      <c r="D22" s="28">
        <v>636.24</v>
      </c>
      <c r="E22" s="28">
        <v>0</v>
      </c>
      <c r="F22" s="28">
        <f t="shared" si="2"/>
        <v>636.24</v>
      </c>
      <c r="G22" s="31" t="s">
        <v>205</v>
      </c>
      <c r="H22" s="31" t="s">
        <v>206</v>
      </c>
      <c r="I22" s="29"/>
      <c r="J22" s="33"/>
    </row>
    <row r="23" spans="1:10" s="30" customFormat="1" ht="15" thickBot="1">
      <c r="A23" s="25">
        <v>45113</v>
      </c>
      <c r="B23" s="26">
        <v>97</v>
      </c>
      <c r="C23" s="27" t="s">
        <v>207</v>
      </c>
      <c r="D23" s="28">
        <v>304.72000000000003</v>
      </c>
      <c r="E23" s="28">
        <f t="shared" si="1"/>
        <v>60.944000000000003</v>
      </c>
      <c r="F23" s="28">
        <f t="shared" si="2"/>
        <v>365.66400000000004</v>
      </c>
      <c r="G23" s="27" t="s">
        <v>208</v>
      </c>
      <c r="H23" s="27" t="s">
        <v>187</v>
      </c>
      <c r="I23" s="29"/>
      <c r="J23" s="29"/>
    </row>
    <row r="24" spans="1:10" s="30" customFormat="1">
      <c r="A24" s="25">
        <v>45113</v>
      </c>
      <c r="B24" s="26">
        <v>98</v>
      </c>
      <c r="C24" s="27" t="s">
        <v>44</v>
      </c>
      <c r="D24" s="28">
        <v>816.48</v>
      </c>
      <c r="E24" s="28">
        <f t="shared" si="1"/>
        <v>163.29599999999999</v>
      </c>
      <c r="F24" s="28">
        <f t="shared" si="2"/>
        <v>979.77600000000007</v>
      </c>
      <c r="G24" s="27" t="s">
        <v>209</v>
      </c>
      <c r="H24" s="27" t="s">
        <v>210</v>
      </c>
      <c r="I24" s="29"/>
      <c r="J24" s="29"/>
    </row>
    <row r="25" spans="1:10" s="30" customFormat="1" ht="15" thickBot="1">
      <c r="A25" s="25">
        <v>45113</v>
      </c>
      <c r="B25" s="26">
        <v>99</v>
      </c>
      <c r="C25" s="27" t="s">
        <v>44</v>
      </c>
      <c r="D25" s="28">
        <v>110</v>
      </c>
      <c r="E25" s="28">
        <f t="shared" si="1"/>
        <v>22</v>
      </c>
      <c r="F25" s="28">
        <f t="shared" si="2"/>
        <v>132</v>
      </c>
      <c r="G25" s="27" t="s">
        <v>211</v>
      </c>
      <c r="H25" s="27" t="s">
        <v>210</v>
      </c>
      <c r="I25" s="29"/>
      <c r="J25" s="29"/>
    </row>
    <row r="26" spans="1:10" s="30" customFormat="1" ht="15" thickBot="1">
      <c r="A26" s="25">
        <v>45113</v>
      </c>
      <c r="B26" s="26">
        <v>100</v>
      </c>
      <c r="C26" s="27" t="s">
        <v>212</v>
      </c>
      <c r="D26" s="28">
        <v>75</v>
      </c>
      <c r="E26" s="28">
        <f t="shared" si="1"/>
        <v>15</v>
      </c>
      <c r="F26" s="28">
        <f t="shared" si="2"/>
        <v>90</v>
      </c>
      <c r="G26" s="27" t="s">
        <v>213</v>
      </c>
      <c r="H26" s="27" t="s">
        <v>214</v>
      </c>
      <c r="I26" s="29"/>
      <c r="J26" s="29"/>
    </row>
    <row r="27" spans="1:10" s="30" customFormat="1" ht="15" thickBot="1">
      <c r="A27" s="25">
        <v>45113</v>
      </c>
      <c r="B27" s="26">
        <v>101</v>
      </c>
      <c r="C27" s="27" t="s">
        <v>215</v>
      </c>
      <c r="D27" s="28">
        <v>20</v>
      </c>
      <c r="E27" s="28">
        <v>0</v>
      </c>
      <c r="F27" s="28">
        <f t="shared" si="2"/>
        <v>20</v>
      </c>
      <c r="G27" s="27" t="s">
        <v>216</v>
      </c>
      <c r="H27" s="27" t="s">
        <v>187</v>
      </c>
      <c r="I27" s="29"/>
      <c r="J27" s="29"/>
    </row>
    <row r="28" spans="1:10" s="30" customFormat="1" ht="29.45" thickBot="1">
      <c r="A28" s="25">
        <v>45122</v>
      </c>
      <c r="B28" s="26">
        <v>102</v>
      </c>
      <c r="C28" s="31" t="s">
        <v>217</v>
      </c>
      <c r="D28" s="28">
        <v>26</v>
      </c>
      <c r="E28" s="28">
        <v>0</v>
      </c>
      <c r="F28" s="28">
        <f t="shared" si="2"/>
        <v>26</v>
      </c>
      <c r="G28" s="31" t="s">
        <v>155</v>
      </c>
      <c r="H28" s="27" t="s">
        <v>116</v>
      </c>
      <c r="I28" s="29"/>
      <c r="J28" s="29"/>
    </row>
    <row r="29" spans="1:10" s="30" customFormat="1" ht="15" thickBot="1">
      <c r="A29" s="25">
        <v>45122</v>
      </c>
      <c r="B29" s="26">
        <v>103</v>
      </c>
      <c r="C29" s="27" t="s">
        <v>218</v>
      </c>
      <c r="D29" s="28">
        <v>384.01</v>
      </c>
      <c r="E29" s="28">
        <v>0</v>
      </c>
      <c r="F29" s="28">
        <f t="shared" si="2"/>
        <v>384.01</v>
      </c>
      <c r="G29" s="27" t="s">
        <v>219</v>
      </c>
      <c r="H29" s="27" t="s">
        <v>31</v>
      </c>
      <c r="I29" s="29"/>
      <c r="J29" s="29"/>
    </row>
    <row r="30" spans="1:10" s="30" customFormat="1" ht="15" thickBot="1">
      <c r="A30" s="25">
        <v>45122</v>
      </c>
      <c r="B30" s="26" t="s">
        <v>220</v>
      </c>
      <c r="C30" s="27" t="s">
        <v>221</v>
      </c>
      <c r="D30" s="28">
        <v>1821.42</v>
      </c>
      <c r="E30" s="28">
        <v>0</v>
      </c>
      <c r="F30" s="28">
        <f t="shared" si="2"/>
        <v>1821.42</v>
      </c>
      <c r="G30" s="27" t="s">
        <v>222</v>
      </c>
      <c r="H30" s="27" t="s">
        <v>31</v>
      </c>
      <c r="I30" s="29"/>
      <c r="J30" s="29"/>
    </row>
    <row r="31" spans="1:10" s="30" customFormat="1" ht="29.45" thickBot="1">
      <c r="A31" s="25">
        <v>45153</v>
      </c>
      <c r="B31" s="26">
        <v>106</v>
      </c>
      <c r="C31" s="31" t="s">
        <v>223</v>
      </c>
      <c r="D31" s="28">
        <v>26</v>
      </c>
      <c r="E31" s="28">
        <v>0</v>
      </c>
      <c r="F31" s="28">
        <v>26</v>
      </c>
      <c r="G31" s="31" t="s">
        <v>155</v>
      </c>
      <c r="H31" s="27" t="s">
        <v>116</v>
      </c>
      <c r="I31" s="29"/>
      <c r="J31" s="29"/>
    </row>
    <row r="32" spans="1:10" s="30" customFormat="1" ht="15" thickBot="1">
      <c r="A32" s="25">
        <v>45153</v>
      </c>
      <c r="B32" s="26">
        <v>107</v>
      </c>
      <c r="C32" s="27" t="s">
        <v>224</v>
      </c>
      <c r="D32" s="28">
        <v>384.21</v>
      </c>
      <c r="E32" s="28">
        <v>0</v>
      </c>
      <c r="F32" s="28">
        <v>384.21</v>
      </c>
      <c r="G32" s="27" t="s">
        <v>219</v>
      </c>
      <c r="H32" s="27" t="s">
        <v>31</v>
      </c>
      <c r="I32" s="29"/>
      <c r="J32" s="29"/>
    </row>
    <row r="33" spans="1:10" s="30" customFormat="1" ht="15" thickBot="1">
      <c r="A33" s="25">
        <v>45153</v>
      </c>
      <c r="B33" s="26" t="s">
        <v>225</v>
      </c>
      <c r="C33" s="27" t="s">
        <v>226</v>
      </c>
      <c r="D33" s="28">
        <v>1821.22</v>
      </c>
      <c r="E33" s="28">
        <v>0</v>
      </c>
      <c r="F33" s="28">
        <f t="shared" ref="F33" si="3">D33+E33</f>
        <v>1821.22</v>
      </c>
      <c r="G33" s="27" t="s">
        <v>31</v>
      </c>
      <c r="H33" s="27" t="s">
        <v>31</v>
      </c>
      <c r="I33" s="29"/>
      <c r="J33" s="29"/>
    </row>
    <row r="34" spans="1:10" s="30" customFormat="1" ht="15" thickBot="1">
      <c r="A34" s="25">
        <v>45153</v>
      </c>
      <c r="B34" s="26">
        <v>110</v>
      </c>
      <c r="C34" s="27" t="s">
        <v>227</v>
      </c>
      <c r="D34" s="28">
        <v>1726.68</v>
      </c>
      <c r="E34" s="28">
        <f t="shared" si="1"/>
        <v>345.33600000000001</v>
      </c>
      <c r="F34" s="28">
        <f t="shared" ref="F34" si="4">D34+E34</f>
        <v>2072.0160000000001</v>
      </c>
      <c r="G34" s="27" t="s">
        <v>228</v>
      </c>
      <c r="H34" s="27" t="s">
        <v>43</v>
      </c>
      <c r="I34" s="29"/>
      <c r="J34" s="29"/>
    </row>
    <row r="35" spans="1:10" s="30" customFormat="1" ht="15" thickBot="1">
      <c r="A35" s="25">
        <v>45113</v>
      </c>
      <c r="B35" s="26">
        <v>111</v>
      </c>
      <c r="C35" s="27" t="s">
        <v>229</v>
      </c>
      <c r="D35" s="28">
        <v>25</v>
      </c>
      <c r="E35" s="28">
        <v>0</v>
      </c>
      <c r="F35" s="28">
        <v>25</v>
      </c>
      <c r="G35" s="27" t="s">
        <v>230</v>
      </c>
      <c r="H35" s="27" t="s">
        <v>192</v>
      </c>
      <c r="I35" s="29"/>
      <c r="J35" s="29"/>
    </row>
    <row r="36" spans="1:10" s="30" customFormat="1" ht="15" thickBot="1">
      <c r="A36" s="25">
        <v>45113</v>
      </c>
      <c r="B36" s="26">
        <v>112</v>
      </c>
      <c r="C36" s="27" t="s">
        <v>231</v>
      </c>
      <c r="D36" s="28">
        <v>20</v>
      </c>
      <c r="E36" s="28">
        <v>0</v>
      </c>
      <c r="F36" s="28">
        <v>20</v>
      </c>
      <c r="G36" s="27" t="s">
        <v>232</v>
      </c>
      <c r="H36" s="27" t="s">
        <v>192</v>
      </c>
      <c r="I36" s="29"/>
      <c r="J36" s="29"/>
    </row>
    <row r="37" spans="1:10" s="30" customFormat="1" ht="15" thickBot="1">
      <c r="A37" s="25">
        <v>45113</v>
      </c>
      <c r="B37" s="26">
        <v>113</v>
      </c>
      <c r="C37" s="27" t="s">
        <v>233</v>
      </c>
      <c r="D37" s="28">
        <v>11.72</v>
      </c>
      <c r="E37" s="28">
        <v>0</v>
      </c>
      <c r="F37" s="28">
        <v>11.72</v>
      </c>
      <c r="G37" s="27" t="s">
        <v>38</v>
      </c>
      <c r="H37" s="27" t="s">
        <v>31</v>
      </c>
      <c r="I37" s="29"/>
      <c r="J37" s="29"/>
    </row>
    <row r="38" spans="1:10" s="30" customFormat="1" ht="15" thickBot="1">
      <c r="A38" s="25">
        <v>45153</v>
      </c>
      <c r="B38" s="26">
        <v>114</v>
      </c>
      <c r="C38" s="27" t="s">
        <v>234</v>
      </c>
      <c r="D38" s="28">
        <v>11.72</v>
      </c>
      <c r="E38" s="28">
        <v>0</v>
      </c>
      <c r="F38" s="28">
        <v>11.72</v>
      </c>
      <c r="G38" s="27" t="s">
        <v>38</v>
      </c>
      <c r="H38" s="27" t="s">
        <v>31</v>
      </c>
      <c r="I38" s="29"/>
      <c r="J38" s="29"/>
    </row>
    <row r="39" spans="1:10" s="30" customFormat="1" ht="15" thickBot="1">
      <c r="A39" s="25">
        <v>45113</v>
      </c>
      <c r="B39" s="26">
        <v>115</v>
      </c>
      <c r="C39" s="27" t="s">
        <v>12</v>
      </c>
      <c r="D39" s="28">
        <v>22.1</v>
      </c>
      <c r="E39" s="28">
        <v>0</v>
      </c>
      <c r="F39" s="28">
        <v>22.1</v>
      </c>
      <c r="G39" s="27" t="s">
        <v>235</v>
      </c>
      <c r="H39" s="27" t="s">
        <v>146</v>
      </c>
      <c r="I39" s="29"/>
      <c r="J39" s="29"/>
    </row>
    <row r="40" spans="1:10" s="30" customFormat="1" ht="15" thickBot="1">
      <c r="A40" s="25">
        <v>45113</v>
      </c>
      <c r="B40" s="26">
        <v>116</v>
      </c>
      <c r="C40" s="27" t="s">
        <v>236</v>
      </c>
      <c r="D40" s="28">
        <v>480</v>
      </c>
      <c r="E40" s="28">
        <v>0</v>
      </c>
      <c r="F40" s="28">
        <v>480</v>
      </c>
      <c r="G40" s="27" t="s">
        <v>92</v>
      </c>
      <c r="H40" s="27" t="s">
        <v>189</v>
      </c>
      <c r="I40" s="29"/>
      <c r="J40" s="29"/>
    </row>
    <row r="41" spans="1:10" s="30" customFormat="1" ht="15" thickBot="1">
      <c r="A41" s="25">
        <v>45113</v>
      </c>
      <c r="B41" s="26">
        <v>117</v>
      </c>
      <c r="C41" s="27" t="s">
        <v>237</v>
      </c>
      <c r="D41" s="28">
        <v>183.38</v>
      </c>
      <c r="E41" s="28">
        <v>36.69</v>
      </c>
      <c r="F41" s="28">
        <f>D41+E41</f>
        <v>220.07</v>
      </c>
      <c r="G41" s="27" t="s">
        <v>238</v>
      </c>
      <c r="H41" s="27" t="s">
        <v>85</v>
      </c>
      <c r="I41" s="29"/>
      <c r="J41" s="29"/>
    </row>
    <row r="42" spans="1:10" s="30" customFormat="1" ht="15" thickBot="1">
      <c r="A42" s="25">
        <v>45113</v>
      </c>
      <c r="B42" s="26">
        <v>118</v>
      </c>
      <c r="C42" s="27" t="s">
        <v>120</v>
      </c>
      <c r="D42" s="28">
        <v>515</v>
      </c>
      <c r="E42" s="28">
        <v>103</v>
      </c>
      <c r="F42" s="28">
        <v>618</v>
      </c>
      <c r="G42" s="27" t="s">
        <v>239</v>
      </c>
      <c r="H42" s="27" t="s">
        <v>79</v>
      </c>
      <c r="I42" s="29"/>
      <c r="J42" s="29"/>
    </row>
    <row r="43" spans="1:10" s="30" customFormat="1" ht="29.45" thickBot="1">
      <c r="A43" s="25">
        <v>45113</v>
      </c>
      <c r="B43" s="26">
        <v>119</v>
      </c>
      <c r="C43" s="27" t="s">
        <v>57</v>
      </c>
      <c r="D43" s="28">
        <v>350</v>
      </c>
      <c r="E43" s="28">
        <v>70</v>
      </c>
      <c r="F43" s="28">
        <v>420</v>
      </c>
      <c r="G43" s="31" t="s">
        <v>240</v>
      </c>
      <c r="H43" s="31" t="s">
        <v>241</v>
      </c>
      <c r="I43" s="29"/>
      <c r="J43" s="29"/>
    </row>
    <row r="44" spans="1:10" s="30" customFormat="1" ht="15" thickBot="1">
      <c r="A44" s="25">
        <v>45113</v>
      </c>
      <c r="B44" s="26">
        <v>120</v>
      </c>
      <c r="C44" s="27" t="s">
        <v>44</v>
      </c>
      <c r="D44" s="28">
        <v>110</v>
      </c>
      <c r="E44" s="28">
        <v>22</v>
      </c>
      <c r="F44" s="28">
        <v>132</v>
      </c>
      <c r="G44" s="31" t="s">
        <v>242</v>
      </c>
      <c r="H44" s="31" t="s">
        <v>210</v>
      </c>
      <c r="I44" s="29"/>
      <c r="J44" s="29"/>
    </row>
    <row r="45" spans="1:10" s="30" customFormat="1" ht="29.45" thickBot="1">
      <c r="A45" s="25">
        <v>45113</v>
      </c>
      <c r="B45" s="26">
        <v>121</v>
      </c>
      <c r="C45" s="27" t="s">
        <v>57</v>
      </c>
      <c r="D45" s="28">
        <v>120</v>
      </c>
      <c r="E45" s="28">
        <v>24</v>
      </c>
      <c r="F45" s="28">
        <v>144</v>
      </c>
      <c r="G45" s="31" t="s">
        <v>243</v>
      </c>
      <c r="H45" s="31" t="s">
        <v>241</v>
      </c>
      <c r="I45" s="29"/>
      <c r="J45" s="29"/>
    </row>
    <row r="46" spans="1:10" s="30" customFormat="1" ht="15" thickBot="1">
      <c r="A46" s="25">
        <v>45113</v>
      </c>
      <c r="B46" s="26">
        <v>122</v>
      </c>
      <c r="C46" s="27" t="s">
        <v>215</v>
      </c>
      <c r="D46" s="28">
        <v>20</v>
      </c>
      <c r="E46" s="28">
        <v>0</v>
      </c>
      <c r="F46" s="28">
        <v>20</v>
      </c>
      <c r="G46" s="31" t="s">
        <v>244</v>
      </c>
      <c r="H46" s="31" t="s">
        <v>245</v>
      </c>
      <c r="I46" s="29"/>
      <c r="J46" s="29"/>
    </row>
    <row r="47" spans="1:10" s="30" customFormat="1" ht="15" thickBot="1">
      <c r="A47" s="25">
        <v>45113</v>
      </c>
      <c r="B47" s="26">
        <v>123</v>
      </c>
      <c r="C47" s="27" t="s">
        <v>246</v>
      </c>
      <c r="D47" s="28">
        <v>6.44</v>
      </c>
      <c r="E47" s="28">
        <v>0</v>
      </c>
      <c r="F47" s="28">
        <v>6.44</v>
      </c>
      <c r="G47" s="31" t="s">
        <v>247</v>
      </c>
      <c r="H47" s="31" t="s">
        <v>248</v>
      </c>
      <c r="I47" s="29"/>
      <c r="J47" s="29"/>
    </row>
    <row r="48" spans="1:10" s="30" customFormat="1" ht="15" thickBot="1">
      <c r="A48" s="25">
        <v>45113</v>
      </c>
      <c r="B48" s="26">
        <v>124</v>
      </c>
      <c r="C48" s="27" t="s">
        <v>116</v>
      </c>
      <c r="D48" s="28">
        <v>7.74</v>
      </c>
      <c r="E48" s="28">
        <v>0</v>
      </c>
      <c r="F48" s="28">
        <v>7.74</v>
      </c>
      <c r="G48" s="31" t="s">
        <v>125</v>
      </c>
      <c r="H48" s="31" t="s">
        <v>125</v>
      </c>
      <c r="I48" s="29"/>
      <c r="J48" s="29"/>
    </row>
    <row r="49" spans="1:10">
      <c r="A49" s="53"/>
      <c r="D49" s="9">
        <f>SUM(D5:D48)</f>
        <v>12787.91</v>
      </c>
      <c r="E49" s="9">
        <f>SUM(E5:E48)</f>
        <v>1262.19</v>
      </c>
      <c r="F49" s="9">
        <f>SUM(F5:F48)</f>
        <v>14046.499999999998</v>
      </c>
      <c r="I49" t="s">
        <v>62</v>
      </c>
      <c r="J49" t="s">
        <v>63</v>
      </c>
    </row>
    <row r="51" spans="1:10">
      <c r="A51" s="3"/>
      <c r="D51" s="5"/>
      <c r="G51" t="s">
        <v>64</v>
      </c>
      <c r="H51" t="s">
        <v>65</v>
      </c>
    </row>
    <row r="52" spans="1:10">
      <c r="A52" s="4"/>
      <c r="C52" s="8"/>
      <c r="G52" t="s">
        <v>66</v>
      </c>
      <c r="H52" t="s">
        <v>65</v>
      </c>
    </row>
    <row r="53" spans="1:10">
      <c r="C53" s="8"/>
      <c r="H53" t="s">
        <v>67</v>
      </c>
    </row>
    <row r="54" spans="1:10">
      <c r="A54" s="13"/>
      <c r="B54" s="12"/>
    </row>
    <row r="55" spans="1:10">
      <c r="A55" s="11"/>
      <c r="B55" s="12"/>
    </row>
    <row r="56" spans="1:10">
      <c r="A56" s="14"/>
      <c r="B56" s="15"/>
      <c r="C56" s="15"/>
    </row>
    <row r="57" spans="1:10">
      <c r="A57" s="14"/>
      <c r="B57" s="15"/>
      <c r="C57" s="15"/>
    </row>
    <row r="58" spans="1:10">
      <c r="A58" s="10"/>
      <c r="B58" s="2"/>
      <c r="C58" s="2"/>
    </row>
    <row r="59" spans="1:10">
      <c r="C59" s="9"/>
    </row>
  </sheetData>
  <pageMargins left="0.25" right="0.25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A4B-2C48-034B-ABDD-EB81D6E82D5F}">
  <sheetPr>
    <pageSetUpPr fitToPage="1"/>
  </sheetPr>
  <dimension ref="A1:O41"/>
  <sheetViews>
    <sheetView topLeftCell="A3" zoomScale="90" zoomScaleNormal="90" workbookViewId="0">
      <selection activeCell="A14" sqref="A14"/>
    </sheetView>
  </sheetViews>
  <sheetFormatPr defaultColWidth="8.85546875" defaultRowHeight="14.45"/>
  <cols>
    <col min="1" max="1" width="11.5703125" customWidth="1"/>
    <col min="2" max="2" width="13.140625" bestFit="1" customWidth="1"/>
    <col min="3" max="3" width="12.28515625" customWidth="1"/>
    <col min="4" max="4" width="14.42578125" customWidth="1"/>
    <col min="5" max="5" width="21.42578125" customWidth="1"/>
    <col min="6" max="6" width="9.85546875" bestFit="1" customWidth="1"/>
    <col min="7" max="7" width="8.28515625" bestFit="1" customWidth="1"/>
    <col min="8" max="8" width="9.85546875" bestFit="1" customWidth="1"/>
    <col min="9" max="9" width="22.42578125" customWidth="1"/>
    <col min="10" max="10" width="23.28515625" customWidth="1"/>
  </cols>
  <sheetData>
    <row r="1" spans="1:15">
      <c r="A1" s="7" t="s">
        <v>0</v>
      </c>
      <c r="B1" s="7"/>
      <c r="E1" s="1"/>
    </row>
    <row r="2" spans="1:15">
      <c r="A2" t="s">
        <v>249</v>
      </c>
      <c r="E2" s="1"/>
    </row>
    <row r="4" spans="1:15" s="3" customFormat="1">
      <c r="A4" s="3" t="s">
        <v>2</v>
      </c>
      <c r="B4" s="3" t="s">
        <v>250</v>
      </c>
      <c r="C4" s="3" t="s">
        <v>3</v>
      </c>
      <c r="D4" s="3" t="s">
        <v>251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5" ht="15" thickBot="1">
      <c r="B5" s="7" t="s">
        <v>11</v>
      </c>
      <c r="C5" s="7" t="s">
        <v>11</v>
      </c>
      <c r="D5" s="7"/>
    </row>
    <row r="6" spans="1:15" ht="15" thickBot="1">
      <c r="A6" s="4">
        <v>44784</v>
      </c>
      <c r="B6" s="7"/>
      <c r="C6" s="7"/>
      <c r="D6" s="7" t="s">
        <v>252</v>
      </c>
      <c r="E6" t="s">
        <v>253</v>
      </c>
      <c r="F6" s="42">
        <v>1500</v>
      </c>
      <c r="G6" s="42">
        <v>300</v>
      </c>
      <c r="H6" s="42">
        <v>1800</v>
      </c>
      <c r="I6" t="s">
        <v>254</v>
      </c>
      <c r="K6" s="6"/>
      <c r="L6" s="6"/>
    </row>
    <row r="7" spans="1:15" ht="15" thickBot="1">
      <c r="A7" s="4"/>
      <c r="B7" s="7"/>
      <c r="C7" s="7"/>
      <c r="D7" s="7"/>
      <c r="E7" s="41" t="s">
        <v>255</v>
      </c>
    </row>
    <row r="8" spans="1:15" ht="15" thickBot="1">
      <c r="A8" s="16">
        <v>44805</v>
      </c>
      <c r="B8" s="37" t="s">
        <v>256</v>
      </c>
      <c r="C8" s="17"/>
      <c r="D8" s="17" t="s">
        <v>257</v>
      </c>
      <c r="E8" s="18" t="s">
        <v>258</v>
      </c>
      <c r="F8" s="19">
        <v>42.75</v>
      </c>
      <c r="G8" s="19">
        <v>2.14</v>
      </c>
      <c r="H8" s="19">
        <v>44.89</v>
      </c>
      <c r="I8" s="18" t="s">
        <v>259</v>
      </c>
      <c r="J8" s="36" t="s">
        <v>260</v>
      </c>
      <c r="K8" s="6"/>
      <c r="L8" s="6"/>
    </row>
    <row r="9" spans="1:15" ht="15" thickBot="1">
      <c r="A9" s="16">
        <v>44805</v>
      </c>
      <c r="B9" s="37" t="s">
        <v>261</v>
      </c>
      <c r="C9" s="17"/>
      <c r="D9" s="17" t="s">
        <v>257</v>
      </c>
      <c r="E9" s="18" t="s">
        <v>258</v>
      </c>
      <c r="F9" s="19">
        <v>9.3000000000000007</v>
      </c>
      <c r="G9" s="19">
        <v>0.47</v>
      </c>
      <c r="H9" s="19">
        <v>9.77</v>
      </c>
      <c r="I9" s="18" t="s">
        <v>259</v>
      </c>
      <c r="J9" s="36" t="s">
        <v>260</v>
      </c>
      <c r="K9" s="6"/>
      <c r="L9" s="6"/>
    </row>
    <row r="10" spans="1:15" ht="15" thickBot="1">
      <c r="A10" s="16">
        <v>44805</v>
      </c>
      <c r="B10" s="37" t="s">
        <v>262</v>
      </c>
      <c r="C10" s="17"/>
      <c r="D10" s="17" t="s">
        <v>257</v>
      </c>
      <c r="E10" s="18" t="s">
        <v>258</v>
      </c>
      <c r="F10" s="19">
        <v>462.61</v>
      </c>
      <c r="G10" s="19">
        <v>92.51</v>
      </c>
      <c r="H10" s="19">
        <v>555.12</v>
      </c>
      <c r="I10" s="18" t="s">
        <v>259</v>
      </c>
      <c r="J10" s="36" t="s">
        <v>260</v>
      </c>
      <c r="K10" s="6"/>
      <c r="L10" s="6"/>
    </row>
    <row r="11" spans="1:15" ht="15" thickBot="1">
      <c r="A11" s="16">
        <v>44798</v>
      </c>
      <c r="B11" s="37" t="s">
        <v>263</v>
      </c>
      <c r="C11" s="17"/>
      <c r="D11" s="17" t="s">
        <v>252</v>
      </c>
      <c r="E11" s="18" t="s">
        <v>264</v>
      </c>
      <c r="F11" s="19">
        <v>152.5</v>
      </c>
      <c r="G11" s="19">
        <v>30.5</v>
      </c>
      <c r="H11" s="19">
        <v>183</v>
      </c>
      <c r="I11" s="18" t="s">
        <v>265</v>
      </c>
      <c r="J11" s="36" t="s">
        <v>266</v>
      </c>
      <c r="K11" s="6"/>
      <c r="L11" s="6"/>
    </row>
    <row r="12" spans="1:15" ht="15" thickBot="1">
      <c r="A12" s="16">
        <v>44788</v>
      </c>
      <c r="B12" s="37"/>
      <c r="C12" s="17"/>
      <c r="D12" s="17" t="s">
        <v>267</v>
      </c>
      <c r="E12" s="20" t="s">
        <v>268</v>
      </c>
      <c r="F12" s="19">
        <v>41</v>
      </c>
      <c r="G12" s="19">
        <v>0</v>
      </c>
      <c r="H12" s="19">
        <v>41</v>
      </c>
      <c r="I12" s="18" t="s">
        <v>269</v>
      </c>
      <c r="J12" s="36" t="s">
        <v>266</v>
      </c>
      <c r="K12" s="6"/>
      <c r="L12" s="6"/>
    </row>
    <row r="13" spans="1:15" ht="15" thickBot="1">
      <c r="A13" s="16">
        <v>44797</v>
      </c>
      <c r="B13" s="37"/>
      <c r="C13" s="17"/>
      <c r="D13" s="17" t="s">
        <v>252</v>
      </c>
      <c r="E13" s="20" t="s">
        <v>270</v>
      </c>
      <c r="F13" s="19">
        <v>69.239999999999995</v>
      </c>
      <c r="G13" s="19">
        <v>0</v>
      </c>
      <c r="H13" s="19">
        <v>69.239999999999995</v>
      </c>
      <c r="I13" s="18" t="s">
        <v>271</v>
      </c>
      <c r="J13" s="36" t="s">
        <v>25</v>
      </c>
      <c r="K13" s="6"/>
      <c r="L13" s="6"/>
    </row>
    <row r="14" spans="1:15" s="18" customFormat="1" ht="18" customHeight="1" thickBot="1">
      <c r="A14" s="16">
        <v>44790</v>
      </c>
      <c r="B14" s="37">
        <v>8494</v>
      </c>
      <c r="C14" s="17"/>
      <c r="D14" s="17" t="s">
        <v>252</v>
      </c>
      <c r="E14" s="18" t="s">
        <v>272</v>
      </c>
      <c r="F14" s="19">
        <v>596.1</v>
      </c>
      <c r="G14" s="19">
        <v>119.22</v>
      </c>
      <c r="H14" s="19">
        <v>715.32</v>
      </c>
      <c r="I14" s="20" t="s">
        <v>273</v>
      </c>
      <c r="J14" s="36" t="s">
        <v>274</v>
      </c>
      <c r="K14" s="21"/>
      <c r="L14" s="21"/>
    </row>
    <row r="15" spans="1:15" ht="15" thickBot="1">
      <c r="A15" s="16">
        <v>44785</v>
      </c>
      <c r="B15" s="37">
        <v>170</v>
      </c>
      <c r="C15" s="17"/>
      <c r="D15" s="17" t="s">
        <v>252</v>
      </c>
      <c r="E15" s="18" t="s">
        <v>275</v>
      </c>
      <c r="F15" s="19">
        <v>420</v>
      </c>
      <c r="G15" s="19">
        <v>0</v>
      </c>
      <c r="H15" s="19">
        <v>420</v>
      </c>
      <c r="I15" s="20" t="s">
        <v>276</v>
      </c>
      <c r="J15" s="36" t="s">
        <v>266</v>
      </c>
      <c r="K15" s="21"/>
      <c r="L15" s="21"/>
      <c r="M15" s="18"/>
      <c r="N15" s="18"/>
      <c r="O15" s="18"/>
    </row>
    <row r="16" spans="1:15" ht="15" thickBot="1">
      <c r="A16" s="16" t="s">
        <v>277</v>
      </c>
      <c r="B16" s="37"/>
      <c r="C16" s="17"/>
      <c r="D16" s="17" t="s">
        <v>267</v>
      </c>
      <c r="E16" s="18" t="s">
        <v>278</v>
      </c>
      <c r="F16" s="19">
        <v>39.119999999999997</v>
      </c>
      <c r="G16" s="19">
        <v>0</v>
      </c>
      <c r="H16" s="19">
        <v>39.119999999999997</v>
      </c>
      <c r="I16" s="20" t="s">
        <v>279</v>
      </c>
      <c r="J16" s="36" t="s">
        <v>266</v>
      </c>
      <c r="K16" s="21"/>
      <c r="L16" s="21"/>
      <c r="M16" s="18"/>
      <c r="N16" s="18"/>
      <c r="O16" s="18"/>
    </row>
    <row r="17" spans="1:15" ht="18" customHeight="1" thickBot="1">
      <c r="A17" s="16">
        <v>44777</v>
      </c>
      <c r="B17" s="37">
        <v>36456</v>
      </c>
      <c r="C17" s="17"/>
      <c r="D17" s="17" t="s">
        <v>252</v>
      </c>
      <c r="E17" s="18" t="s">
        <v>86</v>
      </c>
      <c r="F17" s="19">
        <v>767</v>
      </c>
      <c r="G17" s="19">
        <v>153.4</v>
      </c>
      <c r="H17" s="19">
        <v>920.4</v>
      </c>
      <c r="I17" s="18" t="s">
        <v>280</v>
      </c>
      <c r="J17" s="36" t="s">
        <v>25</v>
      </c>
      <c r="K17" s="21"/>
      <c r="L17" s="21"/>
    </row>
    <row r="18" spans="1:15" ht="18" customHeight="1" thickBot="1">
      <c r="A18" s="16">
        <v>44768</v>
      </c>
      <c r="B18" s="37">
        <v>17</v>
      </c>
      <c r="C18" s="17"/>
      <c r="D18" s="17" t="s">
        <v>252</v>
      </c>
      <c r="E18" s="18" t="s">
        <v>237</v>
      </c>
      <c r="F18" s="19">
        <v>83.4</v>
      </c>
      <c r="G18" s="19">
        <v>0</v>
      </c>
      <c r="H18" s="19">
        <v>83.4</v>
      </c>
      <c r="I18" s="18" t="s">
        <v>281</v>
      </c>
      <c r="J18" s="36" t="s">
        <v>25</v>
      </c>
      <c r="K18" s="21"/>
      <c r="L18" s="21"/>
    </row>
    <row r="19" spans="1:15" ht="18" customHeight="1" thickBot="1">
      <c r="A19" s="39"/>
      <c r="B19" s="40" t="s">
        <v>282</v>
      </c>
      <c r="C19" s="17"/>
      <c r="D19" s="17"/>
      <c r="E19" s="18"/>
      <c r="F19" s="19"/>
      <c r="G19" s="19"/>
      <c r="H19" s="19"/>
      <c r="I19" s="18"/>
      <c r="J19" s="36"/>
      <c r="K19" s="18"/>
      <c r="L19" s="18"/>
    </row>
    <row r="20" spans="1:15" ht="18" customHeight="1" thickBot="1">
      <c r="A20" s="16">
        <v>44798</v>
      </c>
      <c r="B20" s="37">
        <v>18</v>
      </c>
      <c r="C20" s="17"/>
      <c r="D20" s="17" t="s">
        <v>252</v>
      </c>
      <c r="E20" s="18" t="s">
        <v>237</v>
      </c>
      <c r="F20" s="19">
        <v>235</v>
      </c>
      <c r="G20" s="19">
        <v>0</v>
      </c>
      <c r="H20" s="19">
        <v>235</v>
      </c>
      <c r="I20" s="18" t="s">
        <v>283</v>
      </c>
      <c r="J20" s="36" t="s">
        <v>25</v>
      </c>
      <c r="K20" s="21"/>
      <c r="L20" s="21"/>
    </row>
    <row r="21" spans="1:15" ht="18" customHeight="1" thickBot="1">
      <c r="A21" s="16">
        <v>44799</v>
      </c>
      <c r="B21" s="37">
        <v>19</v>
      </c>
      <c r="C21" s="17"/>
      <c r="D21" s="17" t="s">
        <v>252</v>
      </c>
      <c r="E21" s="18" t="s">
        <v>237</v>
      </c>
      <c r="F21" s="19">
        <v>40</v>
      </c>
      <c r="G21" s="19">
        <v>0</v>
      </c>
      <c r="H21" s="19">
        <v>40</v>
      </c>
      <c r="I21" s="18" t="s">
        <v>284</v>
      </c>
      <c r="J21" s="36" t="s">
        <v>25</v>
      </c>
      <c r="K21" s="21"/>
      <c r="L21" s="21"/>
    </row>
    <row r="22" spans="1:15" ht="18" customHeight="1" thickBot="1">
      <c r="A22" s="16">
        <v>44771</v>
      </c>
      <c r="B22" s="37">
        <v>2554</v>
      </c>
      <c r="C22" s="17"/>
      <c r="D22" s="17" t="s">
        <v>252</v>
      </c>
      <c r="E22" s="18" t="s">
        <v>285</v>
      </c>
      <c r="F22" s="19">
        <v>500</v>
      </c>
      <c r="G22" s="19">
        <v>100</v>
      </c>
      <c r="H22" s="19">
        <v>600</v>
      </c>
      <c r="I22" s="18" t="s">
        <v>283</v>
      </c>
      <c r="J22" s="36" t="s">
        <v>25</v>
      </c>
      <c r="K22" s="21"/>
      <c r="L22" s="21"/>
    </row>
    <row r="23" spans="1:15" ht="18" customHeight="1" thickBot="1">
      <c r="A23" s="16">
        <v>44805</v>
      </c>
      <c r="B23" s="37"/>
      <c r="C23" s="17"/>
      <c r="D23" s="17" t="s">
        <v>252</v>
      </c>
      <c r="E23" s="18" t="s">
        <v>286</v>
      </c>
      <c r="F23" s="19">
        <v>182</v>
      </c>
      <c r="G23" s="19">
        <v>0</v>
      </c>
      <c r="H23" s="19">
        <v>182</v>
      </c>
      <c r="I23" s="18" t="s">
        <v>287</v>
      </c>
      <c r="J23" s="36" t="s">
        <v>116</v>
      </c>
      <c r="K23" s="21"/>
      <c r="L23" s="21"/>
    </row>
    <row r="24" spans="1:15" ht="18" customHeight="1" thickBot="1">
      <c r="A24" s="16">
        <v>44805</v>
      </c>
      <c r="B24" s="37"/>
      <c r="C24" s="17"/>
      <c r="D24" s="17" t="s">
        <v>252</v>
      </c>
      <c r="E24" s="18" t="s">
        <v>288</v>
      </c>
      <c r="F24" s="19">
        <v>1714.97</v>
      </c>
      <c r="G24" s="19">
        <v>0</v>
      </c>
      <c r="H24" s="19">
        <v>1714.97</v>
      </c>
      <c r="I24" s="18" t="s">
        <v>289</v>
      </c>
      <c r="J24" s="36" t="s">
        <v>266</v>
      </c>
      <c r="K24" s="21"/>
      <c r="L24" s="21"/>
    </row>
    <row r="25" spans="1:15" ht="23.1" customHeight="1">
      <c r="A25" s="4"/>
      <c r="B25" s="38"/>
      <c r="F25" s="9">
        <f>SUM(F6:F24)</f>
        <v>6854.9899999999989</v>
      </c>
      <c r="G25" s="9">
        <f>SUM(G6:G24)</f>
        <v>798.24</v>
      </c>
      <c r="H25" s="9">
        <f>SUM(H6:H24)</f>
        <v>7653.23</v>
      </c>
      <c r="K25" t="s">
        <v>62</v>
      </c>
      <c r="L25" t="s">
        <v>63</v>
      </c>
    </row>
    <row r="26" spans="1:15">
      <c r="B26" s="38"/>
    </row>
    <row r="27" spans="1:15" ht="23.1" customHeight="1">
      <c r="A27" s="3"/>
      <c r="B27" s="3"/>
      <c r="F27" s="5"/>
      <c r="I27" t="s">
        <v>64</v>
      </c>
      <c r="J27" t="s">
        <v>65</v>
      </c>
    </row>
    <row r="28" spans="1:15" ht="20.100000000000001" customHeight="1">
      <c r="A28" s="4"/>
      <c r="B28" s="4"/>
      <c r="E28" s="8"/>
      <c r="I28" t="s">
        <v>66</v>
      </c>
      <c r="J28" t="s">
        <v>65</v>
      </c>
    </row>
    <row r="29" spans="1:15" s="18" customFormat="1">
      <c r="A29"/>
      <c r="B29"/>
      <c r="C29"/>
      <c r="D29"/>
      <c r="E29" s="8"/>
      <c r="F29"/>
      <c r="G29"/>
      <c r="H29"/>
      <c r="I29"/>
      <c r="J29" t="s">
        <v>67</v>
      </c>
      <c r="K29"/>
      <c r="L29"/>
      <c r="M29"/>
      <c r="N29"/>
      <c r="O29"/>
    </row>
    <row r="30" spans="1:15">
      <c r="A30" s="16"/>
      <c r="B30" s="16"/>
      <c r="C30" s="17"/>
      <c r="D30" s="17"/>
      <c r="E30" s="18"/>
      <c r="F30" s="19"/>
      <c r="G30" s="19"/>
      <c r="H30" s="19"/>
      <c r="I30" s="18"/>
      <c r="J30" s="18"/>
    </row>
    <row r="31" spans="1:15">
      <c r="A31" s="4"/>
      <c r="B31" s="4"/>
      <c r="F31" s="9"/>
      <c r="G31" s="9"/>
      <c r="H31" s="9"/>
    </row>
    <row r="33" spans="1:6">
      <c r="A33" s="3"/>
      <c r="B33" s="3"/>
      <c r="F33" s="5"/>
    </row>
    <row r="34" spans="1:6">
      <c r="A34" s="4"/>
      <c r="B34" s="4"/>
      <c r="E34" s="8"/>
    </row>
    <row r="35" spans="1:6">
      <c r="E35" s="8"/>
    </row>
    <row r="36" spans="1:6">
      <c r="A36" s="13"/>
      <c r="B36" s="13"/>
      <c r="C36" s="12"/>
      <c r="D36" s="12"/>
    </row>
    <row r="37" spans="1:6">
      <c r="A37" s="11"/>
      <c r="B37" s="11"/>
      <c r="C37" s="12"/>
      <c r="D37" s="12"/>
    </row>
    <row r="38" spans="1:6">
      <c r="A38" s="14"/>
      <c r="B38" s="14"/>
      <c r="C38" s="15"/>
      <c r="D38" s="15"/>
      <c r="E38" s="15"/>
    </row>
    <row r="39" spans="1:6">
      <c r="A39" s="14"/>
      <c r="B39" s="14"/>
      <c r="C39" s="15"/>
      <c r="D39" s="15"/>
      <c r="E39" s="15"/>
    </row>
    <row r="40" spans="1:6">
      <c r="A40" s="10"/>
      <c r="B40" s="10"/>
      <c r="C40" s="2"/>
      <c r="D40" s="2"/>
      <c r="E40" s="2"/>
    </row>
    <row r="41" spans="1:6">
      <c r="E41" s="9"/>
    </row>
  </sheetData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921F-8C61-A84C-BF50-9C46B5BE93CC}">
  <sheetPr>
    <pageSetUpPr fitToPage="1"/>
  </sheetPr>
  <dimension ref="A1:J45"/>
  <sheetViews>
    <sheetView topLeftCell="A4" workbookViewId="0">
      <selection activeCell="C23" sqref="C23:H23"/>
    </sheetView>
  </sheetViews>
  <sheetFormatPr defaultColWidth="8.85546875" defaultRowHeight="14.45"/>
  <cols>
    <col min="1" max="1" width="10.42578125" customWidth="1"/>
    <col min="2" max="2" width="14.42578125" bestFit="1" customWidth="1"/>
    <col min="3" max="3" width="25.42578125" bestFit="1" customWidth="1"/>
    <col min="4" max="4" width="9.42578125" customWidth="1"/>
    <col min="5" max="5" width="7.7109375" bestFit="1" customWidth="1"/>
    <col min="6" max="6" width="11.140625" bestFit="1" customWidth="1"/>
    <col min="7" max="7" width="22.42578125" customWidth="1"/>
    <col min="8" max="8" width="23.28515625" customWidth="1"/>
  </cols>
  <sheetData>
    <row r="1" spans="1:10">
      <c r="A1" s="7" t="s">
        <v>0</v>
      </c>
      <c r="C1" s="1"/>
    </row>
    <row r="2" spans="1:10">
      <c r="A2" t="s">
        <v>290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ht="15" thickBot="1">
      <c r="A6" s="16">
        <v>44749</v>
      </c>
      <c r="B6" s="17">
        <v>93</v>
      </c>
      <c r="C6" s="18" t="s">
        <v>103</v>
      </c>
      <c r="D6" s="19">
        <v>39.090000000000003</v>
      </c>
      <c r="E6" s="19">
        <v>0</v>
      </c>
      <c r="F6" s="19">
        <v>39.090000000000003</v>
      </c>
      <c r="G6" s="18" t="s">
        <v>291</v>
      </c>
      <c r="H6" s="18" t="s">
        <v>292</v>
      </c>
      <c r="I6" s="6"/>
      <c r="J6" s="6"/>
    </row>
    <row r="7" spans="1:10" ht="15" thickBot="1">
      <c r="A7" s="16">
        <v>44785</v>
      </c>
      <c r="B7" s="17">
        <v>102</v>
      </c>
      <c r="C7" s="18" t="s">
        <v>162</v>
      </c>
      <c r="D7" s="19">
        <v>36.5</v>
      </c>
      <c r="E7" s="19">
        <v>7.3</v>
      </c>
      <c r="F7" s="19">
        <v>43.8</v>
      </c>
      <c r="G7" s="18" t="s">
        <v>293</v>
      </c>
      <c r="H7" s="18" t="s">
        <v>294</v>
      </c>
      <c r="I7" s="6"/>
      <c r="J7" s="6"/>
    </row>
    <row r="8" spans="1:10" ht="15" thickBot="1">
      <c r="A8" s="16">
        <v>44821</v>
      </c>
      <c r="B8" s="17">
        <v>127</v>
      </c>
      <c r="C8" s="18" t="s">
        <v>162</v>
      </c>
      <c r="D8" s="19">
        <v>36.64</v>
      </c>
      <c r="E8" s="19">
        <v>7.33</v>
      </c>
      <c r="F8" s="19">
        <v>43.97</v>
      </c>
      <c r="G8" s="18" t="s">
        <v>293</v>
      </c>
      <c r="H8" s="18" t="s">
        <v>294</v>
      </c>
      <c r="I8" s="6"/>
      <c r="J8" s="6"/>
    </row>
    <row r="9" spans="1:10" ht="15" thickBot="1">
      <c r="A9" s="16"/>
      <c r="B9" s="43" t="s">
        <v>295</v>
      </c>
      <c r="C9" s="18"/>
      <c r="D9" s="19"/>
      <c r="E9" s="19"/>
      <c r="F9" s="19"/>
      <c r="G9" s="18"/>
      <c r="H9" s="18"/>
      <c r="I9" s="6"/>
      <c r="J9" s="6"/>
    </row>
    <row r="10" spans="1:10" ht="15" thickBot="1">
      <c r="A10" s="16">
        <v>44845</v>
      </c>
      <c r="B10" s="17">
        <v>138</v>
      </c>
      <c r="C10" s="18" t="s">
        <v>162</v>
      </c>
      <c r="D10" s="19">
        <v>37.5</v>
      </c>
      <c r="E10" s="19">
        <v>7.5</v>
      </c>
      <c r="F10" s="19">
        <v>45</v>
      </c>
      <c r="G10" s="18" t="s">
        <v>293</v>
      </c>
      <c r="H10" s="18" t="s">
        <v>294</v>
      </c>
      <c r="I10" s="6"/>
      <c r="J10" s="6"/>
    </row>
    <row r="11" spans="1:10" ht="15" thickBot="1">
      <c r="A11" s="16">
        <v>44849</v>
      </c>
      <c r="B11" s="17">
        <v>139</v>
      </c>
      <c r="C11" s="20" t="s">
        <v>296</v>
      </c>
      <c r="D11" s="19">
        <v>54.18</v>
      </c>
      <c r="E11" s="19">
        <v>12.84</v>
      </c>
      <c r="F11" s="19">
        <v>77.02</v>
      </c>
      <c r="G11" s="18" t="s">
        <v>297</v>
      </c>
      <c r="H11" s="18" t="s">
        <v>298</v>
      </c>
      <c r="I11" s="6"/>
      <c r="J11" s="6"/>
    </row>
    <row r="12" spans="1:10" ht="15" thickBot="1">
      <c r="A12" s="16">
        <v>44849</v>
      </c>
      <c r="B12" s="17">
        <v>140</v>
      </c>
      <c r="C12" s="20" t="s">
        <v>299</v>
      </c>
      <c r="D12" s="19">
        <v>322</v>
      </c>
      <c r="E12" s="19">
        <v>0</v>
      </c>
      <c r="F12" s="19">
        <v>322</v>
      </c>
      <c r="G12" s="18" t="s">
        <v>300</v>
      </c>
      <c r="H12" s="18" t="s">
        <v>301</v>
      </c>
      <c r="I12" s="6"/>
      <c r="J12" s="6"/>
    </row>
    <row r="13" spans="1:10" s="18" customFormat="1" ht="29.45" thickBot="1">
      <c r="A13" s="16">
        <v>44849</v>
      </c>
      <c r="B13" s="17">
        <v>141</v>
      </c>
      <c r="C13" s="18" t="s">
        <v>302</v>
      </c>
      <c r="D13" s="19">
        <v>146.03</v>
      </c>
      <c r="E13" s="19">
        <v>0</v>
      </c>
      <c r="F13" s="19">
        <v>146.03</v>
      </c>
      <c r="G13" s="20" t="s">
        <v>303</v>
      </c>
      <c r="H13" s="18" t="s">
        <v>298</v>
      </c>
      <c r="I13" s="21"/>
      <c r="J13" s="21"/>
    </row>
    <row r="14" spans="1:10" s="18" customFormat="1" ht="15" thickBot="1">
      <c r="A14" s="16">
        <v>44849</v>
      </c>
      <c r="B14" s="17">
        <v>142</v>
      </c>
      <c r="C14" s="18" t="s">
        <v>304</v>
      </c>
      <c r="D14" s="19">
        <v>55</v>
      </c>
      <c r="E14" s="19">
        <v>11</v>
      </c>
      <c r="F14" s="19">
        <v>66</v>
      </c>
      <c r="G14" s="20" t="s">
        <v>305</v>
      </c>
      <c r="H14" s="18" t="s">
        <v>306</v>
      </c>
      <c r="I14" s="21"/>
      <c r="J14" s="21"/>
    </row>
    <row r="15" spans="1:10" s="18" customFormat="1" ht="15" thickBot="1">
      <c r="A15" s="16">
        <v>44849</v>
      </c>
      <c r="B15" s="17">
        <v>143</v>
      </c>
      <c r="C15" s="18" t="s">
        <v>307</v>
      </c>
      <c r="D15" s="19">
        <v>100</v>
      </c>
      <c r="E15" s="19">
        <v>20</v>
      </c>
      <c r="F15" s="19">
        <v>120</v>
      </c>
      <c r="G15" s="20" t="s">
        <v>305</v>
      </c>
      <c r="H15" s="18" t="s">
        <v>306</v>
      </c>
      <c r="I15" s="21"/>
      <c r="J15" s="21"/>
    </row>
    <row r="16" spans="1:10" s="18" customFormat="1" ht="15" thickBot="1">
      <c r="A16" s="16">
        <v>44849</v>
      </c>
      <c r="B16" s="17">
        <v>144</v>
      </c>
      <c r="C16" s="18" t="s">
        <v>308</v>
      </c>
      <c r="D16" s="19">
        <v>350</v>
      </c>
      <c r="E16" s="19">
        <v>70</v>
      </c>
      <c r="F16" s="19">
        <v>420</v>
      </c>
      <c r="G16" s="20" t="s">
        <v>309</v>
      </c>
      <c r="H16" s="18" t="s">
        <v>310</v>
      </c>
      <c r="I16" s="21"/>
      <c r="J16" s="21"/>
    </row>
    <row r="17" spans="1:10" s="18" customFormat="1" ht="15" thickBot="1">
      <c r="A17" s="16">
        <v>44849</v>
      </c>
      <c r="B17" s="17">
        <v>145</v>
      </c>
      <c r="C17" s="18" t="s">
        <v>311</v>
      </c>
      <c r="D17" s="19">
        <v>10</v>
      </c>
      <c r="E17" s="19">
        <v>2</v>
      </c>
      <c r="F17" s="19">
        <v>12</v>
      </c>
      <c r="G17" s="20" t="s">
        <v>42</v>
      </c>
      <c r="H17" s="18" t="s">
        <v>298</v>
      </c>
      <c r="I17" s="21"/>
      <c r="J17" s="21"/>
    </row>
    <row r="18" spans="1:10" s="18" customFormat="1" ht="15" thickBot="1">
      <c r="A18" s="16">
        <v>44849</v>
      </c>
      <c r="B18" s="17">
        <v>146</v>
      </c>
      <c r="C18" s="18" t="s">
        <v>207</v>
      </c>
      <c r="D18" s="19">
        <v>200</v>
      </c>
      <c r="E18" s="19">
        <v>40</v>
      </c>
      <c r="F18" s="19">
        <v>240</v>
      </c>
      <c r="G18" s="20" t="s">
        <v>312</v>
      </c>
      <c r="H18" s="18" t="s">
        <v>313</v>
      </c>
      <c r="I18" s="21"/>
      <c r="J18" s="21"/>
    </row>
    <row r="19" spans="1:10" s="18" customFormat="1" ht="15" thickBot="1">
      <c r="A19" s="16">
        <v>44849</v>
      </c>
      <c r="B19" s="17">
        <v>147</v>
      </c>
      <c r="C19" s="18" t="s">
        <v>314</v>
      </c>
      <c r="D19" s="19">
        <v>18.48</v>
      </c>
      <c r="E19" s="19">
        <v>0</v>
      </c>
      <c r="F19" s="19">
        <v>18.48</v>
      </c>
      <c r="G19" s="20" t="s">
        <v>315</v>
      </c>
      <c r="H19" s="18" t="s">
        <v>187</v>
      </c>
      <c r="I19" s="21"/>
      <c r="J19" s="21"/>
    </row>
    <row r="20" spans="1:10" s="18" customFormat="1" ht="15" thickBot="1">
      <c r="A20" s="16">
        <v>44849</v>
      </c>
      <c r="B20" s="17">
        <v>148</v>
      </c>
      <c r="C20" s="18" t="s">
        <v>314</v>
      </c>
      <c r="D20" s="19">
        <v>76.73</v>
      </c>
      <c r="E20" s="19">
        <v>0</v>
      </c>
      <c r="F20" s="19">
        <v>76.73</v>
      </c>
      <c r="G20" s="20" t="s">
        <v>315</v>
      </c>
      <c r="H20" s="18" t="s">
        <v>187</v>
      </c>
      <c r="I20" s="21"/>
      <c r="J20" s="21"/>
    </row>
    <row r="21" spans="1:10" s="18" customFormat="1" ht="15" thickBot="1">
      <c r="A21" s="16">
        <v>44849</v>
      </c>
      <c r="B21" s="17">
        <v>149</v>
      </c>
      <c r="C21" s="18" t="s">
        <v>314</v>
      </c>
      <c r="D21" s="19">
        <v>16.87</v>
      </c>
      <c r="E21" s="19">
        <v>0</v>
      </c>
      <c r="F21" s="19">
        <v>16.87</v>
      </c>
      <c r="G21" s="20" t="s">
        <v>315</v>
      </c>
      <c r="H21" s="18" t="s">
        <v>187</v>
      </c>
      <c r="I21" s="21"/>
      <c r="J21" s="21"/>
    </row>
    <row r="22" spans="1:10" s="18" customFormat="1" ht="15" thickBot="1">
      <c r="A22" s="16">
        <v>44849</v>
      </c>
      <c r="B22" s="17" t="s">
        <v>316</v>
      </c>
      <c r="C22" s="18" t="s">
        <v>286</v>
      </c>
      <c r="D22" s="19">
        <v>52</v>
      </c>
      <c r="E22" s="19">
        <v>0</v>
      </c>
      <c r="F22" s="19">
        <v>52</v>
      </c>
      <c r="G22" s="20" t="s">
        <v>317</v>
      </c>
      <c r="H22" s="18" t="s">
        <v>286</v>
      </c>
      <c r="I22" s="21"/>
      <c r="J22" s="21"/>
    </row>
    <row r="23" spans="1:10" s="18" customFormat="1" ht="15" thickBot="1">
      <c r="A23" s="16">
        <v>44849</v>
      </c>
      <c r="B23" s="17" t="s">
        <v>318</v>
      </c>
      <c r="C23" s="18" t="s">
        <v>289</v>
      </c>
      <c r="D23" s="19">
        <v>1586</v>
      </c>
      <c r="E23" s="19">
        <v>0</v>
      </c>
      <c r="F23" s="19">
        <v>1586</v>
      </c>
      <c r="G23" s="20" t="s">
        <v>30</v>
      </c>
      <c r="H23" s="18" t="s">
        <v>30</v>
      </c>
      <c r="I23" s="21"/>
      <c r="J23" s="21"/>
    </row>
    <row r="24" spans="1:10" s="18" customFormat="1" ht="15" thickBot="1">
      <c r="A24" s="16">
        <v>44849</v>
      </c>
      <c r="B24" s="17">
        <v>134</v>
      </c>
      <c r="C24" s="18" t="s">
        <v>319</v>
      </c>
      <c r="D24" s="19">
        <v>1325</v>
      </c>
      <c r="E24" s="19">
        <v>0</v>
      </c>
      <c r="F24" s="19">
        <v>1325.15</v>
      </c>
      <c r="G24" s="20" t="s">
        <v>320</v>
      </c>
      <c r="H24" s="18" t="s">
        <v>321</v>
      </c>
      <c r="I24" s="21"/>
      <c r="J24" s="21"/>
    </row>
    <row r="25" spans="1:10" s="18" customFormat="1" ht="15" thickBot="1">
      <c r="A25" s="16">
        <v>44849</v>
      </c>
      <c r="B25" s="17">
        <v>154</v>
      </c>
      <c r="C25" s="18" t="s">
        <v>322</v>
      </c>
      <c r="D25" s="19">
        <v>8.32</v>
      </c>
      <c r="E25" s="19">
        <v>1.67</v>
      </c>
      <c r="F25" s="19">
        <v>9.99</v>
      </c>
      <c r="G25" s="20" t="s">
        <v>323</v>
      </c>
      <c r="H25" s="18" t="s">
        <v>324</v>
      </c>
      <c r="I25" s="21"/>
      <c r="J25" s="21"/>
    </row>
    <row r="26" spans="1:10" s="18" customFormat="1" ht="15" thickBot="1">
      <c r="A26" s="16">
        <v>44849</v>
      </c>
      <c r="B26" s="17">
        <v>155</v>
      </c>
      <c r="C26" s="18" t="s">
        <v>322</v>
      </c>
      <c r="D26" s="19">
        <v>4.99</v>
      </c>
      <c r="E26" s="19">
        <v>1</v>
      </c>
      <c r="F26" s="19">
        <v>5.99</v>
      </c>
      <c r="G26" s="20" t="s">
        <v>325</v>
      </c>
      <c r="H26" s="18" t="s">
        <v>324</v>
      </c>
      <c r="I26" s="21"/>
      <c r="J26" s="21"/>
    </row>
    <row r="27" spans="1:10" s="18" customFormat="1" ht="15" thickBot="1">
      <c r="A27" s="16">
        <v>44849</v>
      </c>
      <c r="B27" s="17">
        <v>156</v>
      </c>
      <c r="C27" s="18" t="s">
        <v>322</v>
      </c>
      <c r="D27" s="19">
        <v>8.91</v>
      </c>
      <c r="E27" s="19">
        <v>1.78</v>
      </c>
      <c r="F27" s="19">
        <v>10.69</v>
      </c>
      <c r="G27" s="20" t="s">
        <v>326</v>
      </c>
      <c r="H27" s="18" t="s">
        <v>324</v>
      </c>
      <c r="I27" s="21"/>
      <c r="J27" s="21"/>
    </row>
    <row r="28" spans="1:10" s="18" customFormat="1" ht="15" thickBot="1">
      <c r="A28" s="16">
        <v>44831</v>
      </c>
      <c r="B28" s="17">
        <v>157</v>
      </c>
      <c r="C28" s="18" t="s">
        <v>327</v>
      </c>
      <c r="D28" s="19">
        <v>42.75</v>
      </c>
      <c r="E28" s="19">
        <v>2.14</v>
      </c>
      <c r="F28" s="19">
        <v>44.89</v>
      </c>
      <c r="G28" s="20" t="s">
        <v>328</v>
      </c>
      <c r="H28" s="18" t="s">
        <v>329</v>
      </c>
      <c r="I28" s="21"/>
      <c r="J28" s="21"/>
    </row>
    <row r="29" spans="1:10" s="18" customFormat="1" ht="15" thickBot="1">
      <c r="A29" s="16">
        <v>44831</v>
      </c>
      <c r="B29" s="17">
        <v>158</v>
      </c>
      <c r="C29" s="18" t="s">
        <v>327</v>
      </c>
      <c r="D29" s="19">
        <v>9.3000000000000007</v>
      </c>
      <c r="E29" s="19">
        <v>0.47</v>
      </c>
      <c r="F29" s="19">
        <v>9.77</v>
      </c>
      <c r="G29" s="20" t="s">
        <v>328</v>
      </c>
      <c r="H29" s="18" t="s">
        <v>329</v>
      </c>
      <c r="I29" s="21"/>
      <c r="J29" s="21"/>
    </row>
    <row r="30" spans="1:10" s="18" customFormat="1" ht="15" thickBot="1">
      <c r="A30" s="16">
        <v>44831</v>
      </c>
      <c r="B30" s="17">
        <v>159</v>
      </c>
      <c r="C30" s="18" t="s">
        <v>327</v>
      </c>
      <c r="D30" s="19">
        <v>462.61</v>
      </c>
      <c r="E30" s="19">
        <v>92.51</v>
      </c>
      <c r="F30" s="19">
        <v>555.12</v>
      </c>
      <c r="G30" s="20" t="s">
        <v>328</v>
      </c>
      <c r="H30" s="18" t="s">
        <v>329</v>
      </c>
      <c r="I30" s="21"/>
      <c r="J30" s="21"/>
    </row>
    <row r="31" spans="1:10" ht="15" thickBot="1">
      <c r="A31" s="16">
        <v>44849</v>
      </c>
      <c r="B31" s="17">
        <v>160</v>
      </c>
      <c r="C31" s="18" t="s">
        <v>330</v>
      </c>
      <c r="D31" s="19">
        <v>69.239999999999995</v>
      </c>
      <c r="E31" s="19">
        <v>0</v>
      </c>
      <c r="F31" s="19">
        <v>69.239999999999995</v>
      </c>
      <c r="G31" s="18" t="s">
        <v>331</v>
      </c>
      <c r="H31" s="18" t="s">
        <v>301</v>
      </c>
      <c r="I31" s="6"/>
      <c r="J31" s="6"/>
    </row>
    <row r="32" spans="1:10" ht="15" thickBot="1">
      <c r="A32" s="16">
        <v>44849</v>
      </c>
      <c r="B32" s="17">
        <v>161</v>
      </c>
      <c r="C32" s="18" t="s">
        <v>332</v>
      </c>
      <c r="D32" s="19">
        <v>46.5</v>
      </c>
      <c r="E32" s="19">
        <v>9.3000000000000007</v>
      </c>
      <c r="F32" s="19">
        <v>55.8</v>
      </c>
      <c r="G32" s="18" t="s">
        <v>333</v>
      </c>
      <c r="H32" s="18" t="s">
        <v>187</v>
      </c>
      <c r="I32" s="6"/>
      <c r="J32" s="6"/>
    </row>
    <row r="33" spans="1:10">
      <c r="A33" s="16"/>
      <c r="B33" s="17"/>
      <c r="C33" s="18"/>
      <c r="D33" s="19"/>
      <c r="E33" s="19"/>
      <c r="F33" s="19"/>
      <c r="G33" s="18"/>
      <c r="H33" s="18"/>
    </row>
    <row r="34" spans="1:10">
      <c r="A34" s="4"/>
      <c r="D34" s="9">
        <f>SUM(D6:D32)</f>
        <v>5114.6399999999994</v>
      </c>
      <c r="E34" s="9">
        <f>SUM(E6:E32)</f>
        <v>286.83999999999997</v>
      </c>
      <c r="F34" s="9">
        <f>SUM(F6:F32)</f>
        <v>5411.6299999999992</v>
      </c>
      <c r="I34" t="s">
        <v>62</v>
      </c>
      <c r="J34" t="s">
        <v>63</v>
      </c>
    </row>
    <row r="36" spans="1:10">
      <c r="A36" s="3"/>
      <c r="D36" s="5"/>
      <c r="G36" t="s">
        <v>64</v>
      </c>
      <c r="H36" t="s">
        <v>65</v>
      </c>
    </row>
    <row r="37" spans="1:10">
      <c r="A37" s="3"/>
      <c r="D37" s="5"/>
    </row>
    <row r="38" spans="1:10">
      <c r="A38" s="4"/>
      <c r="C38" s="8"/>
      <c r="G38" t="s">
        <v>66</v>
      </c>
      <c r="H38" t="s">
        <v>65</v>
      </c>
    </row>
    <row r="39" spans="1:10">
      <c r="C39" s="8"/>
      <c r="H39" t="s">
        <v>67</v>
      </c>
    </row>
    <row r="40" spans="1:10">
      <c r="A40" s="13"/>
      <c r="B40" s="12"/>
    </row>
    <row r="41" spans="1:10">
      <c r="A41" s="11"/>
      <c r="B41" s="12"/>
    </row>
    <row r="42" spans="1:10">
      <c r="A42" s="14"/>
      <c r="B42" s="15"/>
      <c r="C42" s="15"/>
    </row>
    <row r="43" spans="1:10">
      <c r="A43" s="14"/>
      <c r="B43" s="15"/>
      <c r="C43" s="15"/>
    </row>
    <row r="44" spans="1:10">
      <c r="A44" s="10"/>
      <c r="B44" s="2"/>
      <c r="C44" s="2"/>
    </row>
    <row r="45" spans="1:10">
      <c r="C45" s="9"/>
    </row>
  </sheetData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3F06-2725-4F19-A647-458C003D9C01}">
  <sheetPr>
    <pageSetUpPr fitToPage="1"/>
  </sheetPr>
  <dimension ref="A1:M28"/>
  <sheetViews>
    <sheetView topLeftCell="A2" workbookViewId="0">
      <selection activeCell="D19" sqref="D19"/>
    </sheetView>
  </sheetViews>
  <sheetFormatPr defaultColWidth="8.85546875" defaultRowHeight="14.45"/>
  <cols>
    <col min="1" max="1" width="10.42578125" customWidth="1"/>
    <col min="2" max="2" width="14.42578125" bestFit="1" customWidth="1"/>
    <col min="3" max="3" width="25.42578125" bestFit="1" customWidth="1"/>
    <col min="4" max="4" width="9.42578125" customWidth="1"/>
    <col min="5" max="5" width="7.7109375" bestFit="1" customWidth="1"/>
    <col min="6" max="6" width="9.42578125" customWidth="1"/>
    <col min="7" max="7" width="22.42578125" customWidth="1"/>
    <col min="8" max="8" width="23.28515625" customWidth="1"/>
  </cols>
  <sheetData>
    <row r="1" spans="1:13">
      <c r="A1" s="7" t="s">
        <v>68</v>
      </c>
      <c r="C1" s="1"/>
    </row>
    <row r="2" spans="1:13">
      <c r="A2" t="s">
        <v>334</v>
      </c>
      <c r="C2" s="1"/>
    </row>
    <row r="4" spans="1:13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L4" s="3" t="s">
        <v>335</v>
      </c>
    </row>
    <row r="5" spans="1:13" ht="15" thickBot="1">
      <c r="B5" s="7" t="s">
        <v>11</v>
      </c>
    </row>
    <row r="6" spans="1:13" s="12" customFormat="1" ht="15" thickBot="1">
      <c r="A6" s="25">
        <v>44868</v>
      </c>
      <c r="B6" s="26">
        <v>162</v>
      </c>
      <c r="C6" s="27" t="s">
        <v>336</v>
      </c>
      <c r="D6" s="28">
        <v>105.48</v>
      </c>
      <c r="E6" s="28">
        <v>0</v>
      </c>
      <c r="F6" s="28">
        <v>105.48</v>
      </c>
      <c r="G6" s="27" t="s">
        <v>337</v>
      </c>
      <c r="H6" s="27" t="s">
        <v>31</v>
      </c>
      <c r="I6" s="23"/>
      <c r="J6" s="23"/>
      <c r="L6" s="23"/>
      <c r="M6" s="23"/>
    </row>
    <row r="7" spans="1:13" s="12" customFormat="1" ht="15" thickBot="1">
      <c r="A7" s="25">
        <v>44880</v>
      </c>
      <c r="B7" s="26" t="s">
        <v>338</v>
      </c>
      <c r="C7" s="18" t="s">
        <v>286</v>
      </c>
      <c r="D7" s="19">
        <v>52</v>
      </c>
      <c r="E7" s="19">
        <v>0</v>
      </c>
      <c r="F7" s="19">
        <v>52</v>
      </c>
      <c r="G7" s="20" t="s">
        <v>317</v>
      </c>
      <c r="H7" s="18" t="s">
        <v>286</v>
      </c>
      <c r="I7" s="23"/>
      <c r="J7" s="23"/>
      <c r="L7" s="23"/>
      <c r="M7" s="23"/>
    </row>
    <row r="8" spans="1:13" s="12" customFormat="1" ht="15" thickBot="1">
      <c r="A8" s="25">
        <v>44880</v>
      </c>
      <c r="B8" s="26" t="s">
        <v>339</v>
      </c>
      <c r="C8" s="18" t="s">
        <v>289</v>
      </c>
      <c r="D8" s="19">
        <v>1534</v>
      </c>
      <c r="E8" s="19">
        <v>0</v>
      </c>
      <c r="F8" s="19">
        <v>1534</v>
      </c>
      <c r="G8" s="20" t="s">
        <v>30</v>
      </c>
      <c r="H8" s="18" t="s">
        <v>30</v>
      </c>
      <c r="I8" s="23"/>
      <c r="J8" s="23"/>
      <c r="L8" s="23"/>
      <c r="M8" s="23"/>
    </row>
    <row r="9" spans="1:13" s="12" customFormat="1" ht="15" thickBot="1">
      <c r="A9" s="25">
        <v>44868</v>
      </c>
      <c r="B9" s="26">
        <v>167</v>
      </c>
      <c r="C9" s="27" t="s">
        <v>340</v>
      </c>
      <c r="D9" s="28">
        <v>100</v>
      </c>
      <c r="E9" s="28">
        <v>20</v>
      </c>
      <c r="F9" s="28">
        <v>120</v>
      </c>
      <c r="G9" s="27" t="s">
        <v>210</v>
      </c>
      <c r="H9" s="27" t="s">
        <v>187</v>
      </c>
      <c r="I9" s="23"/>
      <c r="J9" s="23"/>
      <c r="L9" s="23"/>
      <c r="M9" s="23"/>
    </row>
    <row r="10" spans="1:13" s="12" customFormat="1" ht="15" thickBot="1">
      <c r="A10" s="25">
        <v>44868</v>
      </c>
      <c r="B10" s="26">
        <v>168</v>
      </c>
      <c r="C10" s="31" t="s">
        <v>341</v>
      </c>
      <c r="D10" s="28">
        <v>10</v>
      </c>
      <c r="E10" s="28">
        <v>2</v>
      </c>
      <c r="F10" s="28">
        <v>12</v>
      </c>
      <c r="G10" s="27" t="s">
        <v>42</v>
      </c>
      <c r="H10" s="27" t="s">
        <v>43</v>
      </c>
      <c r="I10" s="23"/>
      <c r="J10" s="23"/>
      <c r="L10" s="23"/>
      <c r="M10" s="23"/>
    </row>
    <row r="11" spans="1:13" s="12" customFormat="1" ht="15" thickBot="1">
      <c r="A11" s="25">
        <v>44868</v>
      </c>
      <c r="B11" s="26">
        <v>169</v>
      </c>
      <c r="C11" s="31" t="s">
        <v>327</v>
      </c>
      <c r="D11" s="28">
        <v>447.7</v>
      </c>
      <c r="E11" s="28">
        <v>89.54</v>
      </c>
      <c r="F11" s="28">
        <v>537.24</v>
      </c>
      <c r="G11" s="27" t="s">
        <v>342</v>
      </c>
      <c r="H11" s="27" t="s">
        <v>343</v>
      </c>
      <c r="I11" s="23"/>
      <c r="J11" s="23"/>
      <c r="L11" s="23"/>
      <c r="M11" s="23"/>
    </row>
    <row r="12" spans="1:13" s="22" customFormat="1" ht="15" thickBot="1">
      <c r="A12" s="25">
        <v>44868</v>
      </c>
      <c r="B12" s="26">
        <v>170</v>
      </c>
      <c r="C12" s="27" t="s">
        <v>327</v>
      </c>
      <c r="D12" s="28">
        <v>41.36</v>
      </c>
      <c r="E12" s="28">
        <v>2.08</v>
      </c>
      <c r="F12" s="28">
        <v>43.44</v>
      </c>
      <c r="G12" s="27" t="s">
        <v>342</v>
      </c>
      <c r="H12" s="27" t="s">
        <v>343</v>
      </c>
      <c r="I12" s="24"/>
      <c r="J12" s="24"/>
      <c r="L12" s="24"/>
      <c r="M12" s="24"/>
    </row>
    <row r="13" spans="1:13" s="30" customFormat="1" ht="15" thickBot="1">
      <c r="A13" s="25">
        <v>44868</v>
      </c>
      <c r="B13" s="26">
        <v>171</v>
      </c>
      <c r="C13" s="27" t="s">
        <v>327</v>
      </c>
      <c r="D13" s="28">
        <v>9</v>
      </c>
      <c r="E13" s="28">
        <v>0.45</v>
      </c>
      <c r="F13" s="28">
        <v>9.4499999999999993</v>
      </c>
      <c r="G13" s="27" t="s">
        <v>342</v>
      </c>
      <c r="H13" s="27" t="s">
        <v>343</v>
      </c>
      <c r="I13" s="29"/>
      <c r="J13" s="29"/>
      <c r="L13" s="29"/>
      <c r="M13" s="29"/>
    </row>
    <row r="14" spans="1:13" s="30" customFormat="1" ht="15" thickBot="1">
      <c r="A14" s="25"/>
      <c r="B14" s="26"/>
      <c r="C14" s="27"/>
      <c r="D14" s="28"/>
      <c r="E14" s="28"/>
      <c r="F14" s="28"/>
      <c r="G14" s="27"/>
      <c r="H14" s="27"/>
      <c r="I14" s="29"/>
      <c r="J14" s="29"/>
      <c r="L14" s="29"/>
      <c r="M14" s="29"/>
    </row>
    <row r="15" spans="1:13" s="30" customFormat="1" ht="15" thickBot="1">
      <c r="A15" s="25"/>
      <c r="B15" s="26"/>
      <c r="C15" s="27"/>
      <c r="D15" s="28"/>
      <c r="E15" s="28"/>
      <c r="F15" s="28"/>
      <c r="G15" s="27"/>
      <c r="H15" s="27"/>
      <c r="I15" s="29"/>
      <c r="J15" s="29"/>
      <c r="L15" s="29"/>
      <c r="M15" s="29"/>
    </row>
    <row r="16" spans="1:13" s="30" customFormat="1" ht="15" thickBot="1">
      <c r="A16" s="25"/>
      <c r="B16" s="26"/>
      <c r="C16" s="27"/>
      <c r="D16" s="28"/>
      <c r="E16" s="28"/>
      <c r="F16" s="28"/>
      <c r="G16" s="27"/>
      <c r="H16" s="27"/>
      <c r="I16" s="29"/>
      <c r="J16" s="29"/>
      <c r="L16" s="29"/>
      <c r="M16" s="29"/>
    </row>
    <row r="17" spans="1:13" s="30" customFormat="1" ht="15" thickBot="1">
      <c r="A17" s="25"/>
      <c r="B17" s="26"/>
      <c r="C17" s="27"/>
      <c r="D17" s="28"/>
      <c r="E17" s="28"/>
      <c r="F17" s="28"/>
      <c r="G17" s="27"/>
      <c r="H17" s="27"/>
      <c r="I17" s="29"/>
      <c r="J17" s="29"/>
      <c r="L17" s="29"/>
      <c r="M17" s="29"/>
    </row>
    <row r="18" spans="1:13">
      <c r="A18" s="4"/>
      <c r="D18" s="9">
        <f>SUM(D6:D13)</f>
        <v>2299.54</v>
      </c>
      <c r="E18" s="9">
        <f>SUM(E5:E17)</f>
        <v>114.07000000000001</v>
      </c>
      <c r="F18" s="9">
        <f>SUM(F5:F17)</f>
        <v>2413.61</v>
      </c>
      <c r="I18" t="s">
        <v>62</v>
      </c>
      <c r="J18" t="s">
        <v>63</v>
      </c>
      <c r="L18" t="s">
        <v>62</v>
      </c>
      <c r="M18" t="s">
        <v>63</v>
      </c>
    </row>
    <row r="20" spans="1:13">
      <c r="A20" s="3"/>
      <c r="D20" s="5"/>
      <c r="G20" t="s">
        <v>64</v>
      </c>
      <c r="H20" t="s">
        <v>65</v>
      </c>
    </row>
    <row r="21" spans="1:13">
      <c r="A21" s="4"/>
      <c r="C21" s="8"/>
      <c r="G21" t="s">
        <v>66</v>
      </c>
      <c r="H21" t="s">
        <v>65</v>
      </c>
    </row>
    <row r="22" spans="1:13">
      <c r="C22" s="8"/>
      <c r="H22" t="s">
        <v>67</v>
      </c>
    </row>
    <row r="23" spans="1:13">
      <c r="A23" s="13"/>
      <c r="B23" s="12"/>
    </row>
    <row r="24" spans="1:13">
      <c r="A24" s="11"/>
      <c r="B24" s="12"/>
    </row>
    <row r="25" spans="1:13">
      <c r="A25" s="14"/>
      <c r="B25" s="15"/>
      <c r="C25" s="15"/>
    </row>
    <row r="26" spans="1:13">
      <c r="A26" s="14"/>
      <c r="B26" s="15"/>
      <c r="C26" s="15"/>
    </row>
    <row r="27" spans="1:13">
      <c r="A27" s="10"/>
      <c r="B27" s="2"/>
      <c r="C27" s="2"/>
    </row>
    <row r="28" spans="1:13">
      <c r="C28" s="9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7D2A-B8AE-433B-8716-616E225B23F0}">
  <dimension ref="A1:J48"/>
  <sheetViews>
    <sheetView topLeftCell="A9" workbookViewId="0">
      <selection activeCell="A37" sqref="A37"/>
    </sheetView>
  </sheetViews>
  <sheetFormatPr defaultColWidth="8.85546875" defaultRowHeight="14.45"/>
  <cols>
    <col min="1" max="1" width="10.42578125" customWidth="1"/>
    <col min="2" max="2" width="14.42578125" bestFit="1" customWidth="1"/>
    <col min="3" max="3" width="22.5703125" customWidth="1"/>
    <col min="4" max="4" width="11.140625" customWidth="1"/>
    <col min="5" max="5" width="9.140625" bestFit="1" customWidth="1"/>
    <col min="6" max="6" width="10.85546875" customWidth="1"/>
    <col min="7" max="7" width="22.42578125" customWidth="1"/>
    <col min="8" max="8" width="23.28515625" customWidth="1"/>
  </cols>
  <sheetData>
    <row r="1" spans="1:10">
      <c r="A1" s="7" t="s">
        <v>68</v>
      </c>
      <c r="C1" s="1"/>
    </row>
    <row r="2" spans="1:10">
      <c r="A2" t="s">
        <v>344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s="12" customFormat="1" ht="15" thickBot="1">
      <c r="A6" s="25">
        <v>44896</v>
      </c>
      <c r="B6" s="26">
        <v>172</v>
      </c>
      <c r="C6" s="27" t="s">
        <v>345</v>
      </c>
      <c r="D6" s="28">
        <v>315</v>
      </c>
      <c r="E6" s="28">
        <v>0</v>
      </c>
      <c r="F6" s="28">
        <v>315</v>
      </c>
      <c r="G6" s="27" t="s">
        <v>346</v>
      </c>
      <c r="H6" s="27" t="s">
        <v>347</v>
      </c>
      <c r="I6" s="23"/>
      <c r="J6" s="23"/>
    </row>
    <row r="7" spans="1:10" s="12" customFormat="1" ht="15" thickBot="1">
      <c r="A7" s="25">
        <v>44896</v>
      </c>
      <c r="B7" s="26">
        <v>173</v>
      </c>
      <c r="C7" s="31" t="s">
        <v>264</v>
      </c>
      <c r="D7" s="28">
        <v>100</v>
      </c>
      <c r="E7" s="28">
        <v>20</v>
      </c>
      <c r="F7" s="28">
        <v>120</v>
      </c>
      <c r="G7" s="27" t="s">
        <v>348</v>
      </c>
      <c r="H7" s="27" t="s">
        <v>349</v>
      </c>
      <c r="I7" s="23"/>
      <c r="J7" s="23"/>
    </row>
    <row r="8" spans="1:10" s="12" customFormat="1" ht="15" thickBot="1">
      <c r="A8" s="25">
        <v>44896</v>
      </c>
      <c r="B8" s="26">
        <v>174</v>
      </c>
      <c r="C8" s="31" t="s">
        <v>299</v>
      </c>
      <c r="D8" s="28">
        <v>162.5</v>
      </c>
      <c r="E8" s="28">
        <v>0</v>
      </c>
      <c r="F8" s="28">
        <v>162.5</v>
      </c>
      <c r="G8" s="31" t="s">
        <v>350</v>
      </c>
      <c r="H8" s="27" t="s">
        <v>301</v>
      </c>
      <c r="I8" s="23"/>
      <c r="J8" s="23"/>
    </row>
    <row r="9" spans="1:10" s="12" customFormat="1" ht="15" thickBot="1">
      <c r="A9" s="25">
        <v>44896</v>
      </c>
      <c r="B9" s="26">
        <v>175</v>
      </c>
      <c r="C9" s="31" t="s">
        <v>299</v>
      </c>
      <c r="D9" s="28">
        <v>49.9</v>
      </c>
      <c r="E9" s="28">
        <v>0</v>
      </c>
      <c r="F9" s="28">
        <v>49.9</v>
      </c>
      <c r="G9" s="31" t="s">
        <v>351</v>
      </c>
      <c r="H9" s="27" t="s">
        <v>301</v>
      </c>
      <c r="I9" s="23"/>
      <c r="J9" s="23"/>
    </row>
    <row r="10" spans="1:10" s="22" customFormat="1" ht="15" thickBot="1">
      <c r="A10" s="25">
        <v>44896</v>
      </c>
      <c r="B10" s="26">
        <v>176</v>
      </c>
      <c r="C10" s="27" t="s">
        <v>299</v>
      </c>
      <c r="D10" s="28">
        <v>120</v>
      </c>
      <c r="E10" s="28">
        <v>0</v>
      </c>
      <c r="F10" s="28">
        <v>120</v>
      </c>
      <c r="G10" s="31" t="s">
        <v>189</v>
      </c>
      <c r="H10" s="27" t="s">
        <v>301</v>
      </c>
      <c r="I10" s="24"/>
      <c r="J10" s="24"/>
    </row>
    <row r="11" spans="1:10" s="30" customFormat="1" ht="15" thickBot="1">
      <c r="A11" s="25">
        <v>44896</v>
      </c>
      <c r="B11" s="26">
        <v>177</v>
      </c>
      <c r="C11" s="27" t="s">
        <v>299</v>
      </c>
      <c r="D11" s="28">
        <v>180</v>
      </c>
      <c r="E11" s="28"/>
      <c r="F11" s="28">
        <v>180</v>
      </c>
      <c r="G11" s="27" t="s">
        <v>352</v>
      </c>
      <c r="H11" s="27" t="s">
        <v>353</v>
      </c>
      <c r="I11" s="29"/>
      <c r="J11" s="29"/>
    </row>
    <row r="12" spans="1:10" s="30" customFormat="1" ht="15" thickBot="1">
      <c r="A12" s="25">
        <v>44896</v>
      </c>
      <c r="B12" s="26">
        <v>178</v>
      </c>
      <c r="C12" s="27" t="s">
        <v>120</v>
      </c>
      <c r="D12" s="28">
        <v>375</v>
      </c>
      <c r="E12" s="28">
        <v>75</v>
      </c>
      <c r="F12" s="28">
        <v>450</v>
      </c>
      <c r="G12" s="27" t="s">
        <v>354</v>
      </c>
      <c r="H12" s="27" t="s">
        <v>355</v>
      </c>
      <c r="I12" s="29"/>
      <c r="J12" s="29"/>
    </row>
    <row r="13" spans="1:10" s="30" customFormat="1" ht="15" thickBot="1">
      <c r="A13" s="25">
        <v>44896</v>
      </c>
      <c r="B13" s="26">
        <v>179</v>
      </c>
      <c r="C13" s="27" t="s">
        <v>57</v>
      </c>
      <c r="D13" s="28">
        <v>380</v>
      </c>
      <c r="E13" s="28">
        <v>76</v>
      </c>
      <c r="F13" s="28">
        <v>456</v>
      </c>
      <c r="G13" s="27" t="s">
        <v>356</v>
      </c>
      <c r="H13" s="27" t="s">
        <v>357</v>
      </c>
      <c r="I13" s="29"/>
      <c r="J13" s="29"/>
    </row>
    <row r="14" spans="1:10" s="30" customFormat="1" ht="15" thickBot="1">
      <c r="A14" s="25">
        <v>44896</v>
      </c>
      <c r="B14" s="26">
        <v>180</v>
      </c>
      <c r="C14" s="27" t="s">
        <v>57</v>
      </c>
      <c r="D14" s="28">
        <v>380</v>
      </c>
      <c r="E14" s="28">
        <v>76</v>
      </c>
      <c r="F14" s="28">
        <v>456</v>
      </c>
      <c r="G14" s="27" t="s">
        <v>358</v>
      </c>
      <c r="H14" s="27" t="s">
        <v>28</v>
      </c>
      <c r="I14" s="29"/>
      <c r="J14" s="29"/>
    </row>
    <row r="15" spans="1:10" s="30" customFormat="1" ht="15" thickBot="1">
      <c r="A15" s="25">
        <v>44896</v>
      </c>
      <c r="B15" s="26">
        <v>181</v>
      </c>
      <c r="C15" s="27" t="s">
        <v>359</v>
      </c>
      <c r="D15" s="28">
        <v>163.19999999999999</v>
      </c>
      <c r="E15" s="28">
        <v>0</v>
      </c>
      <c r="F15" s="28">
        <v>163.19999999999999</v>
      </c>
      <c r="G15" s="27" t="s">
        <v>360</v>
      </c>
      <c r="H15" s="27" t="s">
        <v>349</v>
      </c>
      <c r="I15" s="29"/>
      <c r="J15" s="29"/>
    </row>
    <row r="16" spans="1:10" s="30" customFormat="1" ht="15" thickBot="1">
      <c r="A16" s="25">
        <v>44883</v>
      </c>
      <c r="B16" s="26">
        <v>182</v>
      </c>
      <c r="C16" s="27" t="s">
        <v>327</v>
      </c>
      <c r="D16" s="28">
        <v>466.79</v>
      </c>
      <c r="E16" s="28">
        <v>93.35</v>
      </c>
      <c r="F16" s="28">
        <v>560.14</v>
      </c>
      <c r="G16" s="27" t="s">
        <v>361</v>
      </c>
      <c r="H16" s="27" t="s">
        <v>362</v>
      </c>
      <c r="I16" s="29"/>
      <c r="J16" s="29"/>
    </row>
    <row r="17" spans="1:10" s="30" customFormat="1" ht="15" thickBot="1">
      <c r="A17" s="25">
        <v>44883</v>
      </c>
      <c r="B17" s="26">
        <v>183</v>
      </c>
      <c r="C17" s="27" t="s">
        <v>327</v>
      </c>
      <c r="D17" s="28">
        <v>9.3000000000000007</v>
      </c>
      <c r="E17" s="28">
        <v>0.47</v>
      </c>
      <c r="F17" s="28">
        <v>9.77</v>
      </c>
      <c r="G17" s="27" t="s">
        <v>361</v>
      </c>
      <c r="H17" s="27" t="s">
        <v>362</v>
      </c>
      <c r="I17" s="29"/>
      <c r="J17" s="29"/>
    </row>
    <row r="18" spans="1:10" s="30" customFormat="1" ht="15" thickBot="1">
      <c r="A18" s="25">
        <v>44883</v>
      </c>
      <c r="B18" s="26">
        <v>184</v>
      </c>
      <c r="C18" s="27" t="s">
        <v>327</v>
      </c>
      <c r="D18" s="28">
        <v>42.97</v>
      </c>
      <c r="E18" s="28">
        <v>2.15</v>
      </c>
      <c r="F18" s="28">
        <v>45.12</v>
      </c>
      <c r="G18" s="27" t="s">
        <v>361</v>
      </c>
      <c r="H18" s="27" t="s">
        <v>362</v>
      </c>
      <c r="I18" s="29"/>
      <c r="J18" s="29"/>
    </row>
    <row r="19" spans="1:10" s="30" customFormat="1" ht="15" thickBot="1">
      <c r="A19" s="25">
        <v>44807</v>
      </c>
      <c r="B19" s="26">
        <v>185</v>
      </c>
      <c r="C19" s="27" t="s">
        <v>363</v>
      </c>
      <c r="D19" s="28">
        <v>96</v>
      </c>
      <c r="E19" s="28">
        <v>0</v>
      </c>
      <c r="F19" s="28">
        <v>96</v>
      </c>
      <c r="G19" s="27" t="s">
        <v>363</v>
      </c>
      <c r="H19" s="27" t="s">
        <v>349</v>
      </c>
      <c r="I19" s="29"/>
      <c r="J19" s="29"/>
    </row>
    <row r="20" spans="1:10" s="30" customFormat="1" ht="15" thickBot="1">
      <c r="A20" s="25">
        <v>44896</v>
      </c>
      <c r="B20" s="26">
        <v>186</v>
      </c>
      <c r="C20" s="27" t="s">
        <v>364</v>
      </c>
      <c r="D20" s="28">
        <v>2935</v>
      </c>
      <c r="E20" s="28">
        <v>587</v>
      </c>
      <c r="F20" s="28">
        <v>3522</v>
      </c>
      <c r="G20" s="27" t="s">
        <v>365</v>
      </c>
      <c r="H20" s="27" t="s">
        <v>85</v>
      </c>
      <c r="I20" s="29"/>
      <c r="J20" s="29"/>
    </row>
    <row r="21" spans="1:10" s="30" customFormat="1" ht="15" thickBot="1">
      <c r="A21" s="25">
        <v>44896</v>
      </c>
      <c r="B21" s="26">
        <v>187</v>
      </c>
      <c r="C21" s="27" t="s">
        <v>366</v>
      </c>
      <c r="D21" s="28">
        <v>550</v>
      </c>
      <c r="E21" s="28">
        <v>0</v>
      </c>
      <c r="F21" s="28">
        <v>550</v>
      </c>
      <c r="G21" s="27" t="s">
        <v>367</v>
      </c>
      <c r="H21" s="27" t="s">
        <v>367</v>
      </c>
      <c r="I21" s="29"/>
      <c r="J21" s="29"/>
    </row>
    <row r="22" spans="1:10" s="30" customFormat="1" ht="15" thickBot="1">
      <c r="A22" s="25">
        <v>44896</v>
      </c>
      <c r="B22" s="26">
        <v>188</v>
      </c>
      <c r="C22" s="27" t="s">
        <v>368</v>
      </c>
      <c r="D22" s="28">
        <v>69.239999999999995</v>
      </c>
      <c r="E22" s="28">
        <v>0</v>
      </c>
      <c r="F22" s="28">
        <v>69.239999999999995</v>
      </c>
      <c r="G22" s="27" t="s">
        <v>369</v>
      </c>
      <c r="H22" s="27" t="s">
        <v>176</v>
      </c>
      <c r="I22" s="29"/>
      <c r="J22" s="29"/>
    </row>
    <row r="23" spans="1:10" s="30" customFormat="1" ht="15" thickBot="1">
      <c r="A23" s="25">
        <v>44896</v>
      </c>
      <c r="B23" s="26">
        <v>189</v>
      </c>
      <c r="C23" s="27" t="s">
        <v>370</v>
      </c>
      <c r="D23" s="28">
        <v>299.99</v>
      </c>
      <c r="E23" s="28">
        <v>0</v>
      </c>
      <c r="F23" s="28">
        <v>299.99</v>
      </c>
      <c r="G23" s="27" t="s">
        <v>371</v>
      </c>
      <c r="H23" s="27" t="s">
        <v>349</v>
      </c>
      <c r="I23" s="29"/>
      <c r="J23" s="29"/>
    </row>
    <row r="24" spans="1:10" s="30" customFormat="1" ht="15" thickBot="1">
      <c r="A24" s="25">
        <v>44896</v>
      </c>
      <c r="B24" s="26">
        <v>190</v>
      </c>
      <c r="C24" s="27" t="s">
        <v>359</v>
      </c>
      <c r="D24" s="28">
        <v>759.08</v>
      </c>
      <c r="E24" s="28">
        <v>0</v>
      </c>
      <c r="F24" s="28">
        <v>759.08</v>
      </c>
      <c r="G24" s="27" t="s">
        <v>372</v>
      </c>
      <c r="H24" s="27" t="s">
        <v>372</v>
      </c>
      <c r="I24" s="29"/>
      <c r="J24" s="29"/>
    </row>
    <row r="25" spans="1:10" s="30" customFormat="1" ht="15" thickBot="1">
      <c r="A25" s="25">
        <v>44896</v>
      </c>
      <c r="B25" s="26">
        <v>191</v>
      </c>
      <c r="C25" s="27" t="s">
        <v>373</v>
      </c>
      <c r="D25" s="28">
        <v>10</v>
      </c>
      <c r="E25" s="28">
        <v>2</v>
      </c>
      <c r="F25" s="28">
        <v>12</v>
      </c>
      <c r="G25" s="27" t="s">
        <v>42</v>
      </c>
      <c r="H25" s="27" t="s">
        <v>43</v>
      </c>
      <c r="I25" s="29"/>
      <c r="J25" s="29"/>
    </row>
    <row r="26" spans="1:10" s="30" customFormat="1" ht="15" thickBot="1">
      <c r="A26" s="25">
        <v>44896</v>
      </c>
      <c r="B26" s="26">
        <v>192</v>
      </c>
      <c r="C26" s="27" t="s">
        <v>86</v>
      </c>
      <c r="D26" s="28">
        <v>379</v>
      </c>
      <c r="E26" s="28">
        <v>75.8</v>
      </c>
      <c r="F26" s="28">
        <v>454.8</v>
      </c>
      <c r="G26" s="27" t="s">
        <v>374</v>
      </c>
      <c r="H26" s="27" t="s">
        <v>375</v>
      </c>
      <c r="I26" s="29"/>
      <c r="J26" s="29"/>
    </row>
    <row r="27" spans="1:10" s="30" customFormat="1" ht="15" thickBot="1">
      <c r="A27" s="25">
        <v>44845</v>
      </c>
      <c r="B27" s="26">
        <v>193</v>
      </c>
      <c r="C27" s="27" t="s">
        <v>376</v>
      </c>
      <c r="D27" s="28">
        <v>37.5</v>
      </c>
      <c r="E27" s="28">
        <v>7.5</v>
      </c>
      <c r="F27" s="28">
        <v>45</v>
      </c>
      <c r="G27" s="27" t="s">
        <v>377</v>
      </c>
      <c r="H27" s="27" t="s">
        <v>349</v>
      </c>
      <c r="I27" s="29"/>
      <c r="J27" s="29"/>
    </row>
    <row r="28" spans="1:10" s="30" customFormat="1" ht="15" thickBot="1">
      <c r="A28" s="25">
        <v>44875</v>
      </c>
      <c r="B28" s="26">
        <v>194</v>
      </c>
      <c r="C28" s="27" t="s">
        <v>378</v>
      </c>
      <c r="D28" s="28">
        <v>36.57</v>
      </c>
      <c r="E28" s="28">
        <v>7.31</v>
      </c>
      <c r="F28" s="28">
        <v>43.88</v>
      </c>
      <c r="G28" s="27" t="s">
        <v>377</v>
      </c>
      <c r="H28" s="27" t="s">
        <v>349</v>
      </c>
      <c r="I28" s="29"/>
      <c r="J28" s="29"/>
    </row>
    <row r="29" spans="1:10" s="30" customFormat="1" ht="15" thickBot="1">
      <c r="A29" s="25">
        <v>44910</v>
      </c>
      <c r="B29" s="26">
        <v>195</v>
      </c>
      <c r="C29" s="27" t="s">
        <v>379</v>
      </c>
      <c r="D29" s="28">
        <v>980.31</v>
      </c>
      <c r="E29" s="28">
        <v>0</v>
      </c>
      <c r="F29" s="28">
        <v>980.31</v>
      </c>
      <c r="G29" s="27" t="s">
        <v>380</v>
      </c>
      <c r="H29" s="27" t="s">
        <v>222</v>
      </c>
      <c r="I29" s="29"/>
      <c r="J29" s="29"/>
    </row>
    <row r="30" spans="1:10" s="30" customFormat="1" ht="15" thickBot="1">
      <c r="A30" s="25">
        <v>44910</v>
      </c>
      <c r="B30" s="26" t="s">
        <v>381</v>
      </c>
      <c r="C30" s="27" t="s">
        <v>286</v>
      </c>
      <c r="D30" s="28">
        <v>52</v>
      </c>
      <c r="E30" s="28">
        <v>0</v>
      </c>
      <c r="F30" s="28">
        <v>52</v>
      </c>
      <c r="G30" s="27" t="s">
        <v>32</v>
      </c>
      <c r="H30" s="27" t="s">
        <v>286</v>
      </c>
      <c r="I30" s="29"/>
      <c r="J30" s="29"/>
    </row>
    <row r="31" spans="1:10" s="30" customFormat="1" ht="15" thickBot="1">
      <c r="A31" s="25">
        <v>44910</v>
      </c>
      <c r="B31" s="26" t="s">
        <v>382</v>
      </c>
      <c r="C31" s="27" t="s">
        <v>30</v>
      </c>
      <c r="D31" s="28">
        <v>2159.81</v>
      </c>
      <c r="E31" s="28">
        <v>0</v>
      </c>
      <c r="F31" s="28">
        <v>2159.81</v>
      </c>
      <c r="G31" s="27" t="s">
        <v>30</v>
      </c>
      <c r="H31" s="27" t="s">
        <v>30</v>
      </c>
      <c r="I31" s="29"/>
      <c r="J31" s="29"/>
    </row>
    <row r="32" spans="1:10" s="30" customFormat="1" ht="15" thickBot="1">
      <c r="A32" s="25">
        <v>44866</v>
      </c>
      <c r="B32" s="26" t="s">
        <v>383</v>
      </c>
      <c r="C32" s="27" t="s">
        <v>38</v>
      </c>
      <c r="D32" s="28">
        <v>35.159999999999997</v>
      </c>
      <c r="E32" s="28">
        <v>0</v>
      </c>
      <c r="F32" s="28">
        <v>35.159999999999997</v>
      </c>
      <c r="G32" s="27" t="s">
        <v>30</v>
      </c>
      <c r="H32" s="27" t="s">
        <v>222</v>
      </c>
      <c r="I32" s="29"/>
      <c r="J32" s="29"/>
    </row>
    <row r="33" spans="1:10" s="30" customFormat="1" ht="15" thickBot="1">
      <c r="A33" s="25">
        <v>44896</v>
      </c>
      <c r="B33" s="26">
        <v>202</v>
      </c>
      <c r="C33" s="27" t="s">
        <v>299</v>
      </c>
      <c r="D33" s="28">
        <v>156</v>
      </c>
      <c r="E33" s="28">
        <v>0</v>
      </c>
      <c r="F33" s="28">
        <v>156</v>
      </c>
      <c r="G33" s="27" t="s">
        <v>189</v>
      </c>
      <c r="H33" s="27" t="s">
        <v>347</v>
      </c>
      <c r="I33" s="29"/>
      <c r="J33" s="29"/>
    </row>
    <row r="34" spans="1:10" s="30" customFormat="1" ht="15" thickBot="1">
      <c r="A34" s="25">
        <v>44896</v>
      </c>
      <c r="B34" s="26">
        <v>203</v>
      </c>
      <c r="C34" s="27" t="s">
        <v>299</v>
      </c>
      <c r="D34" s="28">
        <v>95</v>
      </c>
      <c r="E34" s="28">
        <v>0</v>
      </c>
      <c r="F34" s="28">
        <v>95</v>
      </c>
      <c r="G34" s="27" t="s">
        <v>384</v>
      </c>
      <c r="H34" s="27" t="s">
        <v>28</v>
      </c>
      <c r="I34" s="29"/>
      <c r="J34" s="29"/>
    </row>
    <row r="35" spans="1:10" s="30" customFormat="1" ht="15" thickBot="1">
      <c r="A35" s="25">
        <v>44896</v>
      </c>
      <c r="B35" s="26">
        <v>204</v>
      </c>
      <c r="C35" s="27" t="s">
        <v>385</v>
      </c>
      <c r="D35" s="28">
        <v>37</v>
      </c>
      <c r="E35" s="28">
        <v>0</v>
      </c>
      <c r="F35" s="28">
        <v>37</v>
      </c>
      <c r="G35" s="27" t="s">
        <v>386</v>
      </c>
      <c r="H35" s="27" t="s">
        <v>387</v>
      </c>
      <c r="I35" s="29"/>
      <c r="J35" s="29"/>
    </row>
    <row r="36" spans="1:10" s="30" customFormat="1" ht="15" thickBot="1">
      <c r="A36" s="25">
        <v>44896</v>
      </c>
      <c r="B36" s="26">
        <v>205</v>
      </c>
      <c r="C36" s="27" t="s">
        <v>388</v>
      </c>
      <c r="D36" s="28">
        <v>410</v>
      </c>
      <c r="E36" s="28">
        <v>0</v>
      </c>
      <c r="F36" s="28">
        <v>410</v>
      </c>
      <c r="G36" s="27" t="s">
        <v>389</v>
      </c>
      <c r="H36" s="27" t="s">
        <v>349</v>
      </c>
      <c r="I36" s="29"/>
      <c r="J36" s="29"/>
    </row>
    <row r="37" spans="1:10" s="30" customFormat="1">
      <c r="A37" s="25"/>
      <c r="B37" s="26"/>
      <c r="C37" s="27"/>
      <c r="D37" s="28"/>
      <c r="E37" s="28"/>
      <c r="F37" s="28"/>
      <c r="G37" s="27"/>
      <c r="H37" s="27"/>
    </row>
    <row r="38" spans="1:10">
      <c r="A38" s="4"/>
      <c r="D38" s="9">
        <f>SUM(D6:D36)</f>
        <v>11842.319999999998</v>
      </c>
      <c r="E38" s="9">
        <f>SUM(E6:E36)</f>
        <v>1022.5799999999999</v>
      </c>
      <c r="F38" s="9">
        <f>SUM(F6:F36)</f>
        <v>12864.899999999996</v>
      </c>
      <c r="I38" t="s">
        <v>62</v>
      </c>
      <c r="J38" t="s">
        <v>63</v>
      </c>
    </row>
    <row r="40" spans="1:10">
      <c r="A40" s="3"/>
      <c r="D40" s="5"/>
      <c r="G40" t="s">
        <v>64</v>
      </c>
      <c r="H40" t="s">
        <v>65</v>
      </c>
    </row>
    <row r="41" spans="1:10">
      <c r="A41" s="4"/>
      <c r="C41" s="8"/>
      <c r="G41" t="s">
        <v>66</v>
      </c>
      <c r="H41" t="s">
        <v>65</v>
      </c>
    </row>
    <row r="42" spans="1:10">
      <c r="C42" s="8"/>
      <c r="H42" t="s">
        <v>67</v>
      </c>
    </row>
    <row r="43" spans="1:10">
      <c r="A43" s="13"/>
      <c r="B43" s="12"/>
    </row>
    <row r="44" spans="1:10">
      <c r="A44" s="11"/>
      <c r="B44" s="12"/>
    </row>
    <row r="45" spans="1:10">
      <c r="A45" s="14"/>
      <c r="B45" s="15"/>
      <c r="C45" s="15"/>
    </row>
    <row r="46" spans="1:10">
      <c r="A46" s="14"/>
      <c r="B46" s="15"/>
      <c r="C46" s="15"/>
    </row>
    <row r="47" spans="1:10">
      <c r="A47" s="10"/>
      <c r="B47" s="2"/>
      <c r="C47" s="2"/>
    </row>
    <row r="48" spans="1:10">
      <c r="C48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0D2A-BD0D-46BE-963C-42A27410A68E}">
  <sheetPr>
    <pageSetUpPr fitToPage="1"/>
  </sheetPr>
  <dimension ref="A1:J48"/>
  <sheetViews>
    <sheetView workbookViewId="0">
      <selection activeCell="B32" sqref="B32"/>
    </sheetView>
  </sheetViews>
  <sheetFormatPr defaultColWidth="8.85546875" defaultRowHeight="14.45"/>
  <cols>
    <col min="1" max="1" width="10.42578125" customWidth="1"/>
    <col min="2" max="2" width="14.42578125" bestFit="1" customWidth="1"/>
    <col min="3" max="3" width="25.42578125" bestFit="1" customWidth="1"/>
    <col min="4" max="4" width="11.42578125" customWidth="1"/>
    <col min="5" max="5" width="9.28515625" customWidth="1"/>
    <col min="6" max="6" width="10.5703125" bestFit="1" customWidth="1"/>
    <col min="7" max="7" width="22.42578125" customWidth="1"/>
    <col min="8" max="8" width="23.28515625" customWidth="1"/>
  </cols>
  <sheetData>
    <row r="1" spans="1:10">
      <c r="A1" s="7" t="s">
        <v>68</v>
      </c>
      <c r="C1" s="1"/>
    </row>
    <row r="2" spans="1:10">
      <c r="A2" t="s">
        <v>390</v>
      </c>
      <c r="C2" s="1"/>
    </row>
    <row r="4" spans="1:10" s="3" customForma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>
      <c r="B5" s="7" t="s">
        <v>11</v>
      </c>
    </row>
    <row r="6" spans="1:10" s="12" customFormat="1" ht="15" thickBot="1">
      <c r="A6" s="25">
        <v>44879</v>
      </c>
      <c r="B6" s="26">
        <v>232</v>
      </c>
      <c r="C6" s="27" t="s">
        <v>391</v>
      </c>
      <c r="D6" s="45">
        <v>10</v>
      </c>
      <c r="E6" s="45">
        <v>2</v>
      </c>
      <c r="F6" s="45">
        <v>12</v>
      </c>
      <c r="G6" s="27" t="s">
        <v>42</v>
      </c>
      <c r="H6" s="27"/>
      <c r="I6" s="23"/>
      <c r="J6" s="23"/>
    </row>
    <row r="7" spans="1:10" s="12" customFormat="1" ht="15" thickBot="1">
      <c r="A7" s="44" t="s">
        <v>392</v>
      </c>
      <c r="B7" s="44"/>
      <c r="C7" s="27"/>
      <c r="D7" s="28"/>
      <c r="E7" s="28"/>
      <c r="F7" s="28"/>
      <c r="G7" s="27"/>
      <c r="H7" s="27"/>
      <c r="I7" s="23"/>
      <c r="J7" s="23"/>
    </row>
    <row r="8" spans="1:10" s="12" customFormat="1" ht="15" thickBot="1">
      <c r="A8" s="25">
        <v>44931</v>
      </c>
      <c r="B8" s="26">
        <v>208</v>
      </c>
      <c r="C8" s="31" t="s">
        <v>393</v>
      </c>
      <c r="D8" s="28">
        <v>10</v>
      </c>
      <c r="E8" s="28">
        <v>2</v>
      </c>
      <c r="F8" s="28">
        <v>12</v>
      </c>
      <c r="G8" s="27" t="s">
        <v>42</v>
      </c>
      <c r="H8" s="27" t="s">
        <v>43</v>
      </c>
      <c r="I8" s="23"/>
      <c r="J8" s="23"/>
    </row>
    <row r="9" spans="1:10" s="12" customFormat="1" ht="15" thickBot="1">
      <c r="A9" s="25">
        <v>44931</v>
      </c>
      <c r="B9" s="26">
        <v>209</v>
      </c>
      <c r="C9" s="31" t="s">
        <v>327</v>
      </c>
      <c r="D9" s="28">
        <v>451.75</v>
      </c>
      <c r="E9" s="28">
        <v>90.35</v>
      </c>
      <c r="F9" s="28">
        <v>542.1</v>
      </c>
      <c r="G9" s="27" t="s">
        <v>394</v>
      </c>
      <c r="H9" s="27" t="s">
        <v>394</v>
      </c>
      <c r="I9" s="23"/>
      <c r="J9" s="23"/>
    </row>
    <row r="10" spans="1:10" s="12" customFormat="1" ht="15" thickBot="1">
      <c r="A10" s="25">
        <v>44931</v>
      </c>
      <c r="B10" s="26">
        <v>210</v>
      </c>
      <c r="C10" s="31" t="s">
        <v>327</v>
      </c>
      <c r="D10" s="28">
        <v>41.57</v>
      </c>
      <c r="E10" s="28">
        <v>2.09</v>
      </c>
      <c r="F10" s="28">
        <v>43.66</v>
      </c>
      <c r="G10" s="27" t="s">
        <v>394</v>
      </c>
      <c r="H10" s="27" t="s">
        <v>394</v>
      </c>
      <c r="I10" s="23"/>
      <c r="J10" s="23"/>
    </row>
    <row r="11" spans="1:10" s="12" customFormat="1" ht="15" thickBot="1">
      <c r="A11" s="25">
        <v>44931</v>
      </c>
      <c r="B11" s="26">
        <v>211</v>
      </c>
      <c r="C11" s="31" t="s">
        <v>327</v>
      </c>
      <c r="D11" s="28">
        <v>9</v>
      </c>
      <c r="E11" s="28">
        <v>0.45</v>
      </c>
      <c r="F11" s="28">
        <v>9.4499999999999993</v>
      </c>
      <c r="G11" s="27" t="s">
        <v>394</v>
      </c>
      <c r="H11" s="27" t="s">
        <v>394</v>
      </c>
      <c r="I11" s="23"/>
      <c r="J11" s="23"/>
    </row>
    <row r="12" spans="1:10" s="22" customFormat="1" ht="15" thickBot="1">
      <c r="A12" s="25">
        <v>44931</v>
      </c>
      <c r="B12" s="26">
        <v>212</v>
      </c>
      <c r="C12" s="27" t="s">
        <v>48</v>
      </c>
      <c r="D12" s="28">
        <v>45</v>
      </c>
      <c r="E12" s="28">
        <v>9</v>
      </c>
      <c r="F12" s="28">
        <v>54</v>
      </c>
      <c r="G12" s="31" t="s">
        <v>395</v>
      </c>
      <c r="H12" s="27" t="s">
        <v>313</v>
      </c>
      <c r="I12" s="24"/>
      <c r="J12" s="24"/>
    </row>
    <row r="13" spans="1:10" s="30" customFormat="1" ht="15" thickBot="1">
      <c r="A13" s="25">
        <v>44931</v>
      </c>
      <c r="B13" s="26">
        <v>213</v>
      </c>
      <c r="C13" s="27" t="s">
        <v>48</v>
      </c>
      <c r="D13" s="28">
        <v>45</v>
      </c>
      <c r="E13" s="28">
        <v>9</v>
      </c>
      <c r="F13" s="28">
        <v>54</v>
      </c>
      <c r="G13" s="27" t="s">
        <v>396</v>
      </c>
      <c r="H13" s="27" t="s">
        <v>313</v>
      </c>
      <c r="I13" s="29"/>
      <c r="J13" s="29"/>
    </row>
    <row r="14" spans="1:10" s="30" customFormat="1" ht="15" thickBot="1">
      <c r="A14" s="25">
        <v>44931</v>
      </c>
      <c r="B14" s="26">
        <v>214</v>
      </c>
      <c r="C14" s="27" t="s">
        <v>397</v>
      </c>
      <c r="D14" s="28">
        <v>650</v>
      </c>
      <c r="E14" s="28">
        <v>0</v>
      </c>
      <c r="F14" s="28">
        <v>650</v>
      </c>
      <c r="G14" s="27" t="s">
        <v>398</v>
      </c>
      <c r="H14" s="27" t="s">
        <v>399</v>
      </c>
      <c r="I14" s="29"/>
      <c r="J14" s="29"/>
    </row>
    <row r="15" spans="1:10" s="30" customFormat="1" ht="15" thickBot="1">
      <c r="A15" s="25">
        <v>44931</v>
      </c>
      <c r="B15" s="26">
        <v>215</v>
      </c>
      <c r="C15" s="27" t="s">
        <v>400</v>
      </c>
      <c r="D15" s="28">
        <v>122.35</v>
      </c>
      <c r="E15" s="28">
        <v>24.47</v>
      </c>
      <c r="F15" s="28">
        <v>146.82</v>
      </c>
      <c r="G15" s="27" t="s">
        <v>401</v>
      </c>
      <c r="H15" s="27" t="s">
        <v>402</v>
      </c>
      <c r="I15" s="29"/>
      <c r="J15" s="29"/>
    </row>
    <row r="16" spans="1:10" s="30" customFormat="1" ht="15" thickBot="1">
      <c r="A16" s="25">
        <v>44909</v>
      </c>
      <c r="B16" s="26">
        <v>217</v>
      </c>
      <c r="C16" s="27" t="s">
        <v>403</v>
      </c>
      <c r="D16" s="28">
        <v>996.89</v>
      </c>
      <c r="E16" s="28">
        <v>0</v>
      </c>
      <c r="F16" s="28">
        <v>996.89</v>
      </c>
      <c r="G16" s="27" t="s">
        <v>404</v>
      </c>
      <c r="H16" s="27" t="s">
        <v>222</v>
      </c>
      <c r="I16" s="29"/>
      <c r="J16" s="29"/>
    </row>
    <row r="17" spans="1:10" s="30" customFormat="1" ht="15" thickBot="1">
      <c r="A17" s="25">
        <v>44931</v>
      </c>
      <c r="B17" s="26">
        <v>218</v>
      </c>
      <c r="C17" s="27" t="s">
        <v>405</v>
      </c>
      <c r="D17" s="28">
        <v>302.99</v>
      </c>
      <c r="E17" s="28">
        <v>0</v>
      </c>
      <c r="F17" s="28">
        <v>302.99</v>
      </c>
      <c r="G17" s="27" t="s">
        <v>404</v>
      </c>
      <c r="H17" s="27" t="s">
        <v>222</v>
      </c>
      <c r="I17" s="29"/>
      <c r="J17" s="29"/>
    </row>
    <row r="18" spans="1:10" s="30" customFormat="1" ht="15" thickBot="1">
      <c r="A18" s="25">
        <v>44941</v>
      </c>
      <c r="B18" s="26">
        <v>219</v>
      </c>
      <c r="C18" s="27" t="s">
        <v>30</v>
      </c>
      <c r="D18" s="28">
        <v>533.34</v>
      </c>
      <c r="E18" s="28">
        <v>0</v>
      </c>
      <c r="F18" s="28">
        <v>533.34</v>
      </c>
      <c r="G18" s="27" t="s">
        <v>222</v>
      </c>
      <c r="H18" s="27" t="s">
        <v>222</v>
      </c>
      <c r="I18" s="29"/>
      <c r="J18" s="29"/>
    </row>
    <row r="19" spans="1:10" s="30" customFormat="1" ht="15" thickBot="1">
      <c r="A19" s="25">
        <v>44941</v>
      </c>
      <c r="B19" s="26">
        <v>220</v>
      </c>
      <c r="C19" s="27" t="s">
        <v>32</v>
      </c>
      <c r="D19" s="28">
        <v>26</v>
      </c>
      <c r="E19" s="28">
        <v>0</v>
      </c>
      <c r="F19" s="28">
        <v>26</v>
      </c>
      <c r="G19" s="27" t="s">
        <v>286</v>
      </c>
      <c r="H19" s="27" t="s">
        <v>287</v>
      </c>
      <c r="I19" s="29"/>
      <c r="J19" s="29"/>
    </row>
    <row r="20" spans="1:10" s="30" customFormat="1" ht="15" thickBot="1">
      <c r="A20" s="25">
        <v>44931</v>
      </c>
      <c r="B20" s="26">
        <v>221</v>
      </c>
      <c r="C20" s="27" t="s">
        <v>406</v>
      </c>
      <c r="D20" s="28">
        <v>17.579999999999998</v>
      </c>
      <c r="E20" s="28">
        <v>0</v>
      </c>
      <c r="F20" s="28">
        <v>17.579999999999998</v>
      </c>
      <c r="G20" s="27" t="s">
        <v>222</v>
      </c>
      <c r="H20" s="27" t="s">
        <v>222</v>
      </c>
      <c r="I20" s="29"/>
      <c r="J20" s="29"/>
    </row>
    <row r="21" spans="1:10" s="30" customFormat="1" ht="15" thickBot="1">
      <c r="A21" s="25">
        <v>44931</v>
      </c>
      <c r="B21" s="26">
        <v>222</v>
      </c>
      <c r="C21" s="27" t="s">
        <v>407</v>
      </c>
      <c r="D21" s="28">
        <v>69.239999999999995</v>
      </c>
      <c r="E21" s="28">
        <v>0</v>
      </c>
      <c r="F21" s="28">
        <v>69.239999999999995</v>
      </c>
      <c r="G21" s="27" t="s">
        <v>99</v>
      </c>
      <c r="H21" s="27" t="s">
        <v>408</v>
      </c>
      <c r="I21" s="29"/>
      <c r="J21" s="29"/>
    </row>
    <row r="22" spans="1:10" s="30" customFormat="1" ht="15" thickBot="1">
      <c r="A22" s="25">
        <v>44931</v>
      </c>
      <c r="B22" s="26">
        <v>223</v>
      </c>
      <c r="C22" s="27" t="s">
        <v>409</v>
      </c>
      <c r="D22" s="28">
        <v>1488.41</v>
      </c>
      <c r="E22" s="28">
        <v>297.68</v>
      </c>
      <c r="F22" s="28">
        <v>1786.09</v>
      </c>
      <c r="G22" s="27" t="s">
        <v>410</v>
      </c>
      <c r="H22" s="27" t="s">
        <v>411</v>
      </c>
      <c r="I22" s="29"/>
      <c r="J22" s="29"/>
    </row>
    <row r="23" spans="1:10" s="30" customFormat="1" ht="15" thickBot="1">
      <c r="A23" s="25">
        <v>44931</v>
      </c>
      <c r="B23" s="26">
        <v>224</v>
      </c>
      <c r="C23" s="27" t="s">
        <v>412</v>
      </c>
      <c r="D23" s="28">
        <v>100</v>
      </c>
      <c r="E23" s="28">
        <v>20</v>
      </c>
      <c r="F23" s="28">
        <v>100</v>
      </c>
      <c r="G23" s="27" t="s">
        <v>413</v>
      </c>
      <c r="H23" s="27" t="s">
        <v>210</v>
      </c>
      <c r="I23" s="29"/>
      <c r="J23" s="29"/>
    </row>
    <row r="24" spans="1:10" s="30" customFormat="1" ht="29.25" customHeight="1" thickBot="1">
      <c r="A24" s="25">
        <v>44931</v>
      </c>
      <c r="B24" s="26">
        <v>225</v>
      </c>
      <c r="C24" s="27" t="s">
        <v>414</v>
      </c>
      <c r="D24" s="28">
        <v>150</v>
      </c>
      <c r="E24" s="28">
        <v>0</v>
      </c>
      <c r="F24" s="28">
        <v>150</v>
      </c>
      <c r="G24" s="31" t="s">
        <v>415</v>
      </c>
      <c r="H24" s="27" t="s">
        <v>28</v>
      </c>
      <c r="I24" s="29"/>
      <c r="J24" s="29"/>
    </row>
    <row r="25" spans="1:10" s="30" customFormat="1" ht="15" thickBot="1">
      <c r="A25" s="25">
        <v>44931</v>
      </c>
      <c r="B25" s="26">
        <v>226</v>
      </c>
      <c r="C25" s="27" t="s">
        <v>186</v>
      </c>
      <c r="D25" s="28">
        <v>229.8</v>
      </c>
      <c r="E25" s="28">
        <v>0</v>
      </c>
      <c r="F25" s="28">
        <v>229.8</v>
      </c>
      <c r="G25" s="31" t="s">
        <v>416</v>
      </c>
      <c r="H25" s="27" t="s">
        <v>349</v>
      </c>
      <c r="I25" s="29"/>
      <c r="J25" s="29"/>
    </row>
    <row r="26" spans="1:10" s="30" customFormat="1" ht="29.45" thickBot="1">
      <c r="A26" s="25">
        <v>44931</v>
      </c>
      <c r="B26" s="26">
        <v>227</v>
      </c>
      <c r="C26" s="27" t="s">
        <v>417</v>
      </c>
      <c r="D26" s="28">
        <v>521.94000000000005</v>
      </c>
      <c r="E26" s="28">
        <v>104.39</v>
      </c>
      <c r="F26" s="28">
        <v>626.33000000000004</v>
      </c>
      <c r="G26" s="31" t="s">
        <v>418</v>
      </c>
      <c r="H26" s="27" t="s">
        <v>402</v>
      </c>
      <c r="I26" s="29"/>
      <c r="J26" s="29"/>
    </row>
    <row r="27" spans="1:10" s="30" customFormat="1" ht="15" thickBot="1">
      <c r="A27" s="25">
        <v>44931</v>
      </c>
      <c r="B27" s="26">
        <v>228</v>
      </c>
      <c r="C27" s="27" t="s">
        <v>186</v>
      </c>
      <c r="D27" s="28">
        <v>27.2</v>
      </c>
      <c r="E27" s="28">
        <v>0</v>
      </c>
      <c r="F27" s="28">
        <v>27.2</v>
      </c>
      <c r="G27" s="27" t="s">
        <v>419</v>
      </c>
      <c r="H27" s="27" t="s">
        <v>349</v>
      </c>
      <c r="I27" s="29"/>
      <c r="J27" s="29"/>
    </row>
    <row r="28" spans="1:10" s="30" customFormat="1" ht="15" thickBot="1">
      <c r="A28" s="25">
        <v>44931</v>
      </c>
      <c r="B28" s="26">
        <v>229</v>
      </c>
      <c r="C28" s="27" t="s">
        <v>186</v>
      </c>
      <c r="D28" s="28">
        <v>20.100000000000001</v>
      </c>
      <c r="E28" s="28">
        <v>0</v>
      </c>
      <c r="F28" s="28">
        <v>20.100000000000001</v>
      </c>
      <c r="G28" s="27" t="s">
        <v>420</v>
      </c>
      <c r="H28" s="27" t="s">
        <v>349</v>
      </c>
      <c r="I28" s="29"/>
      <c r="J28" s="29"/>
    </row>
    <row r="29" spans="1:10" s="30" customFormat="1" ht="15" thickBot="1">
      <c r="A29" s="25">
        <v>44931</v>
      </c>
      <c r="B29" s="26">
        <v>230</v>
      </c>
      <c r="C29" s="27" t="s">
        <v>421</v>
      </c>
      <c r="D29" s="28">
        <v>412.35</v>
      </c>
      <c r="E29" s="28">
        <v>0</v>
      </c>
      <c r="F29" s="28">
        <v>412.35</v>
      </c>
      <c r="G29" s="27" t="s">
        <v>372</v>
      </c>
      <c r="H29" s="27" t="s">
        <v>372</v>
      </c>
      <c r="I29" s="29"/>
      <c r="J29" s="29"/>
    </row>
    <row r="30" spans="1:10" s="30" customFormat="1" ht="15" thickBot="1">
      <c r="A30" s="25">
        <v>44931</v>
      </c>
      <c r="B30" s="26">
        <v>231</v>
      </c>
      <c r="C30" s="27" t="s">
        <v>422</v>
      </c>
      <c r="D30" s="28">
        <v>174</v>
      </c>
      <c r="E30" s="28">
        <v>0</v>
      </c>
      <c r="F30" s="28">
        <v>174</v>
      </c>
      <c r="G30" s="27" t="s">
        <v>423</v>
      </c>
      <c r="H30" s="27" t="s">
        <v>424</v>
      </c>
      <c r="I30" s="29"/>
      <c r="J30" s="29"/>
    </row>
    <row r="31" spans="1:10" s="30" customFormat="1" ht="15" thickBot="1">
      <c r="A31" s="25">
        <v>44931</v>
      </c>
      <c r="B31" s="26">
        <v>265</v>
      </c>
      <c r="C31" s="27" t="s">
        <v>422</v>
      </c>
      <c r="D31" s="28">
        <v>126.06</v>
      </c>
      <c r="E31" s="28">
        <v>0</v>
      </c>
      <c r="F31" s="28">
        <v>126.06</v>
      </c>
      <c r="G31" s="27" t="s">
        <v>423</v>
      </c>
      <c r="H31" s="27" t="s">
        <v>424</v>
      </c>
      <c r="I31" s="29"/>
      <c r="J31" s="29"/>
    </row>
    <row r="32" spans="1:10" s="30" customFormat="1" ht="15" thickBot="1">
      <c r="A32" s="25">
        <v>44931</v>
      </c>
      <c r="B32" s="26">
        <v>234</v>
      </c>
      <c r="C32" s="27" t="s">
        <v>98</v>
      </c>
      <c r="D32" s="28">
        <v>69.239999999999995</v>
      </c>
      <c r="E32" s="28">
        <v>0</v>
      </c>
      <c r="F32" s="28">
        <v>69.239999999999995</v>
      </c>
      <c r="G32" s="27" t="s">
        <v>99</v>
      </c>
      <c r="H32" s="27" t="s">
        <v>408</v>
      </c>
      <c r="I32" s="29"/>
      <c r="J32" s="29"/>
    </row>
    <row r="33" spans="1:10" s="30" customFormat="1" ht="15" thickBot="1">
      <c r="A33" s="25">
        <v>44931</v>
      </c>
      <c r="B33" s="26">
        <v>235</v>
      </c>
      <c r="C33" s="27" t="s">
        <v>299</v>
      </c>
      <c r="D33" s="28">
        <v>120</v>
      </c>
      <c r="E33" s="28">
        <v>0</v>
      </c>
      <c r="F33" s="28">
        <v>120</v>
      </c>
      <c r="G33" s="27" t="s">
        <v>425</v>
      </c>
      <c r="H33" s="27" t="s">
        <v>28</v>
      </c>
      <c r="I33" s="29"/>
      <c r="J33" s="29"/>
    </row>
    <row r="34" spans="1:10" s="30" customFormat="1" ht="29.25" customHeight="1" thickBot="1">
      <c r="A34" s="25">
        <v>44931</v>
      </c>
      <c r="B34" s="26">
        <v>236</v>
      </c>
      <c r="C34" s="27" t="s">
        <v>299</v>
      </c>
      <c r="D34" s="28">
        <v>100</v>
      </c>
      <c r="E34" s="28">
        <v>0</v>
      </c>
      <c r="F34" s="28">
        <v>100</v>
      </c>
      <c r="G34" s="31" t="s">
        <v>426</v>
      </c>
      <c r="H34" s="27" t="s">
        <v>427</v>
      </c>
      <c r="I34" s="29"/>
      <c r="J34" s="29"/>
    </row>
    <row r="35" spans="1:10" s="30" customFormat="1" ht="15.75" customHeight="1" thickBot="1">
      <c r="A35" s="25">
        <v>44931</v>
      </c>
      <c r="B35" s="26">
        <v>237</v>
      </c>
      <c r="C35" s="27" t="s">
        <v>229</v>
      </c>
      <c r="D35" s="28">
        <v>25</v>
      </c>
      <c r="E35" s="28">
        <v>0</v>
      </c>
      <c r="F35" s="28">
        <v>25</v>
      </c>
      <c r="G35" s="31" t="s">
        <v>428</v>
      </c>
      <c r="H35" s="27" t="s">
        <v>192</v>
      </c>
      <c r="I35" s="29"/>
      <c r="J35" s="29"/>
    </row>
    <row r="36" spans="1:10" s="30" customFormat="1" ht="15.75" customHeight="1" thickBot="1">
      <c r="A36" s="25">
        <v>44931</v>
      </c>
      <c r="B36" s="26">
        <v>238</v>
      </c>
      <c r="C36" s="27" t="s">
        <v>429</v>
      </c>
      <c r="D36" s="28">
        <v>60.5</v>
      </c>
      <c r="E36" s="28">
        <v>0</v>
      </c>
      <c r="F36" s="28">
        <v>60.5</v>
      </c>
      <c r="G36" s="31" t="s">
        <v>428</v>
      </c>
      <c r="H36" s="27" t="s">
        <v>192</v>
      </c>
      <c r="I36" s="29"/>
      <c r="J36" s="29"/>
    </row>
    <row r="37" spans="1:10">
      <c r="A37" s="4"/>
      <c r="D37" s="46">
        <f>SUM(D6:D34)</f>
        <v>6869.8100000000013</v>
      </c>
      <c r="E37" s="46">
        <f>SUM(E6:E34)</f>
        <v>561.43000000000006</v>
      </c>
      <c r="F37" s="46">
        <f>SUM(F6:F34)</f>
        <v>7411.2400000000007</v>
      </c>
      <c r="I37" t="s">
        <v>62</v>
      </c>
      <c r="J37" t="s">
        <v>63</v>
      </c>
    </row>
    <row r="39" spans="1:10">
      <c r="A39" s="3"/>
      <c r="D39" s="5"/>
      <c r="G39" t="s">
        <v>64</v>
      </c>
      <c r="H39" t="s">
        <v>65</v>
      </c>
    </row>
    <row r="40" spans="1:10">
      <c r="A40" s="3"/>
      <c r="D40" s="5"/>
    </row>
    <row r="41" spans="1:10">
      <c r="A41" s="4"/>
      <c r="C41" s="8"/>
      <c r="G41" t="s">
        <v>66</v>
      </c>
      <c r="H41" t="s">
        <v>65</v>
      </c>
    </row>
    <row r="42" spans="1:10">
      <c r="C42" s="8"/>
      <c r="H42" t="s">
        <v>67</v>
      </c>
    </row>
    <row r="43" spans="1:10">
      <c r="A43" s="13"/>
      <c r="B43" s="12"/>
    </row>
    <row r="44" spans="1:10">
      <c r="A44" s="11"/>
      <c r="B44" s="12"/>
    </row>
    <row r="45" spans="1:10">
      <c r="A45" s="14"/>
      <c r="B45" s="15"/>
      <c r="C45" s="15"/>
    </row>
    <row r="46" spans="1:10">
      <c r="A46" s="14"/>
      <c r="B46" s="15"/>
      <c r="C46" s="15"/>
    </row>
    <row r="47" spans="1:10">
      <c r="A47" s="10"/>
      <c r="B47" s="2"/>
      <c r="C47" s="2"/>
    </row>
    <row r="48" spans="1:10">
      <c r="C48" s="9"/>
    </row>
  </sheetData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Copfo</dc:creator>
  <cp:keywords/>
  <dc:description/>
  <cp:lastModifiedBy>Julian Jepson</cp:lastModifiedBy>
  <cp:revision/>
  <dcterms:created xsi:type="dcterms:W3CDTF">2017-11-14T13:07:33Z</dcterms:created>
  <dcterms:modified xsi:type="dcterms:W3CDTF">2023-07-06T17:10:22Z</dcterms:modified>
  <cp:category/>
  <cp:contentStatus/>
</cp:coreProperties>
</file>